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งานคลังพัสดุ (ให้พี่ส่ง)\"/>
    </mc:Choice>
  </mc:AlternateContent>
  <xr:revisionPtr revIDLastSave="0" documentId="13_ncr:1_{7C727F22-386C-4335-BF4E-E2BA2C6158A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ประมาณราคา" sheetId="2" r:id="rId1"/>
    <sheet name="บัญชีรายการก่อสร้าง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1" i="2" l="1"/>
  <c r="F41" i="2"/>
  <c r="I40" i="2"/>
  <c r="I45" i="2" s="1"/>
  <c r="I73" i="2" s="1"/>
  <c r="I74" i="2" s="1"/>
  <c r="F40" i="2"/>
  <c r="F24" i="2"/>
  <c r="I24" i="2" s="1"/>
  <c r="H23" i="2"/>
  <c r="I23" i="2" s="1"/>
  <c r="H21" i="2"/>
  <c r="F21" i="2"/>
  <c r="I21" i="2" s="1"/>
  <c r="H20" i="2"/>
  <c r="F20" i="2"/>
  <c r="I20" i="2" s="1"/>
  <c r="H19" i="2"/>
  <c r="I19" i="2" s="1"/>
  <c r="F19" i="2"/>
  <c r="H18" i="2"/>
  <c r="I18" i="2" s="1"/>
  <c r="F18" i="2"/>
  <c r="H15" i="2"/>
  <c r="F15" i="2"/>
  <c r="I15" i="2" s="1"/>
  <c r="F14" i="2"/>
  <c r="I14" i="2" s="1"/>
  <c r="H13" i="2"/>
  <c r="I13" i="2" s="1"/>
  <c r="H12" i="2"/>
  <c r="I12" i="2" s="1"/>
  <c r="H11" i="2"/>
  <c r="I11" i="2" s="1"/>
  <c r="I25" i="2" l="1"/>
  <c r="I71" i="2" s="1"/>
  <c r="I72" i="2" s="1"/>
  <c r="C76" i="2" s="1"/>
  <c r="C77" i="2" l="1"/>
  <c r="C78" i="2" s="1"/>
  <c r="C80" i="2" s="1"/>
  <c r="C82" i="2" l="1"/>
  <c r="B83" i="2" s="1"/>
  <c r="C81" i="2"/>
</calcChain>
</file>

<file path=xl/sharedStrings.xml><?xml version="1.0" encoding="utf-8"?>
<sst xmlns="http://schemas.openxmlformats.org/spreadsheetml/2006/main" count="245" uniqueCount="90">
  <si>
    <t>ลำดับที่</t>
  </si>
  <si>
    <t>รายการ</t>
  </si>
  <si>
    <t>จำนวน</t>
  </si>
  <si>
    <t>หน่วย</t>
  </si>
  <si>
    <t>ค่าแรงงาน</t>
  </si>
  <si>
    <t>ราคาต่อหน่วย</t>
  </si>
  <si>
    <t>จำนวนเงิน</t>
  </si>
  <si>
    <t>กลุ่มงาน/งาน     อาคาร</t>
  </si>
  <si>
    <t>หน่วย : บาท</t>
  </si>
  <si>
    <t>แบบแสดงรายการ ปริมาณงาน และราคา</t>
  </si>
  <si>
    <t>ค่าวัสดุ</t>
  </si>
  <si>
    <t>หมายเหตุ</t>
  </si>
  <si>
    <t xml:space="preserve">หน่วยงานเจ้าของโครงการ/งานก่อสร้าง     แผนกบำรุงรักษาอาคาร   กองช่างโยธา   ฝ่ายการช่าง                                                               </t>
  </si>
  <si>
    <t>สรุป</t>
  </si>
  <si>
    <t>รวมค่าวัสดุและค่าแรงงาน</t>
  </si>
  <si>
    <t>และค่าแรงงาน</t>
  </si>
  <si>
    <t>รวมค่าวัสดุ</t>
  </si>
  <si>
    <t xml:space="preserve">               </t>
  </si>
  <si>
    <t xml:space="preserve">แบบเลขที่   -  </t>
  </si>
  <si>
    <t>บาท</t>
  </si>
  <si>
    <t>A</t>
  </si>
  <si>
    <t>B</t>
  </si>
  <si>
    <t>ชุด</t>
  </si>
  <si>
    <t>ค่าใช้จ่ายพิเศษและอื่น ๆ</t>
  </si>
  <si>
    <t xml:space="preserve">          ค่าก่อสร้างและค่าแรงงานทั้งสิ้น </t>
  </si>
  <si>
    <t xml:space="preserve">          รวมค่าก่อสร้างและค่าแรงงานทั้งสิ้น (รวมภาษีมูลค่าเพิ่ม)</t>
  </si>
  <si>
    <t xml:space="preserve">          ค่าใช้จ่ายพิเศษอื่น ๆ (รวมภาษีมูลค่าเพิ่ม)</t>
  </si>
  <si>
    <t xml:space="preserve">          รวมค่าก่อสร้างกับค่าใช้จ่ายพิเศษอื่น ๆ (รวมภาษีมูลค่าเพิ่ม)</t>
  </si>
  <si>
    <t xml:space="preserve">          ภาษีมูลค่าเพิ่ม 7%</t>
  </si>
  <si>
    <t xml:space="preserve">          รวมราคาค่าก่อสร้างพร้อมค่าใช้จ่ายพิเศษอื่น ๆ (ไม่รวมภาษีมูลค่าเพิ่ม)</t>
  </si>
  <si>
    <t>งาน</t>
  </si>
  <si>
    <t>-</t>
  </si>
  <si>
    <t>(รวมค่าวัสดุและค่าแรงงาน)</t>
  </si>
  <si>
    <t>แบบ ปร.4(พ) แผ่นที่ 2/3</t>
  </si>
  <si>
    <t>แบบ ปร.4 แผ่นที่ 1/3</t>
  </si>
  <si>
    <t>แบบ ปร.4 แผ่นที่ 3/3</t>
  </si>
  <si>
    <t xml:space="preserve">B : ค่าใช้จ่ายพิเศษและอื่น ๆ </t>
  </si>
  <si>
    <t>คำนวณราคากลางโดย  นายกฤติเดช กนกฤทัยพันธ์</t>
  </si>
  <si>
    <t>งานซ่อมปรับปรุงหลังคา</t>
  </si>
  <si>
    <t>งานรื้อกระเบื้องหลังคา พร้อมขนทิ้งออกนอกเขตพื้นที่การท่าเรือฯ</t>
  </si>
  <si>
    <t>ตร.ม.</t>
  </si>
  <si>
    <t>งานรื้อลูกหมุนหลังคา พร้อมขนคืนการท่าเรือฯ</t>
  </si>
  <si>
    <t>ลูก</t>
  </si>
  <si>
    <t>งานรื้อเชิงชายไม้ของเดิม พร้อมขนทิ้งออกนอกเขตพื้นที่การท่าเรือฯ</t>
  </si>
  <si>
    <t>เมตร</t>
  </si>
  <si>
    <t>งานซ่อมโครงหลังคาที่ชำรุด</t>
  </si>
  <si>
    <t>งานติดตั้งหลังคาแผ่น Metal Sheet ความหนาไม่น้อยกว่า 0.40 มิลลิเมตร</t>
  </si>
  <si>
    <t>ฉนวน PU FOAM ความหนาไม่น้อยกว่า 25 มิลลิเมตร ปิดทับด้วยแผ่นเหล็ก</t>
  </si>
  <si>
    <t>ความหนาไม่น้อยกว่า 0.23 มิลลิเมตร</t>
  </si>
  <si>
    <t>งานติดตั้งครอบสัน Metal Sheet ชนิด ZINCALUME หรือEMALUME</t>
  </si>
  <si>
    <t>งานติดตั้งครอบข้าง Metal Sheet ชนิด ZINCALUME หรือEMALUME</t>
  </si>
  <si>
    <t>งานติดตั้งแผ่นหลังคาโปร่งแสง ความหนาไม่น้อยกว่า 1.5 มิลลิเมตร</t>
  </si>
  <si>
    <t>งานติดตั้งเชิงชายไม้สำเร็จรูปแบบทับซ้อนกัน 2 ชั้น ขนาด</t>
  </si>
  <si>
    <t>เมื่อวันที่ 9 เมษายน 2569</t>
  </si>
  <si>
    <t>23.5 x 300 x 2.0 เซนติเมตร พร้อมทาสี</t>
  </si>
  <si>
    <t>งานรื้อบานเกร็ดเดิม พร้อมขนทิ้งออกนอกเขตพื้นที่การท่าเรือฯ</t>
  </si>
  <si>
    <t>งานติดตั้งหน้าต่างอลูมิเนียมบานกระจกปิดตาย</t>
  </si>
  <si>
    <t>ค่านั่งร้านและอุปกรณ์ความปลอดภัย</t>
  </si>
  <si>
    <t>ค่ารถขนเศษวัสดุที่ชำรุดออกนอกเขตพื้นที่การท่าเรือฯ</t>
  </si>
  <si>
    <t>ชื่อโครงการ/งานก่อสร้าง จ้างก่อสร้างงานงานซ่อมปรับปรุงหลังคาอาคารคลังพัสดุ C002 ฝ่ายการช่าง</t>
  </si>
  <si>
    <t>สถานที่ก่อสร้าง  บริเวณอาคารคลังพัสดุ C002 ฝ่ายการช่าง</t>
  </si>
  <si>
    <t xml:space="preserve">          Factor F (1.3081)</t>
  </si>
  <si>
    <t>จ้างก่อสร้างงานซ่อมปรับปรุงหลังคาอาคารคลังพัสดุ C002 ฝ่ายการช่าง</t>
  </si>
  <si>
    <t>A : งานซ่อมปรับปรุงหลังคา</t>
  </si>
  <si>
    <t>แผ่นที่ 1/3</t>
  </si>
  <si>
    <t>บัญชีรายการก่อสร้าง</t>
  </si>
  <si>
    <t xml:space="preserve">จ้างก่อสร้างงานซ่อมปรับปรุงหลังคา
</t>
  </si>
  <si>
    <t>อาคารคลังพัสดุ C002 ฝ่ายการช่าง</t>
  </si>
  <si>
    <t>บริษัท, ห้างหุ้นส่วนจำกัด, ร้าน................................................................................</t>
  </si>
  <si>
    <t>……………………………………………….</t>
  </si>
  <si>
    <t xml:space="preserve">  (นายอัครเทพ เทพศิริ) </t>
  </si>
  <si>
    <t xml:space="preserve"> หบอ.</t>
  </si>
  <si>
    <t>แผ่นที่ 2/3</t>
  </si>
  <si>
    <t>B : ค่าใช้จ่ายพิเศษและอื่น ๆ</t>
  </si>
  <si>
    <t xml:space="preserve">                             ค่าก่อสร้างและค่าแรงงานทั้งสิ้น </t>
  </si>
  <si>
    <t>...................................... บาท</t>
  </si>
  <si>
    <t xml:space="preserve">                             Factor F (1.3081)</t>
  </si>
  <si>
    <t xml:space="preserve">                             รวมค่าก่อสร้างและค่าแรงงานทั้งสิ้น (รวมภาษีมูลค่าเพิ่ม)</t>
  </si>
  <si>
    <t xml:space="preserve">                             ค่าใช้จ่ายพิเศษอื่น ๆ (รวมภาษีมูลค่าเพิ่ม)</t>
  </si>
  <si>
    <t xml:space="preserve">                             รวมค่าก่อสร้างกับค่าใช้จ่ายพิเศษอื่น ๆ (รวมภาษีมูลค่าเพิ่ม)</t>
  </si>
  <si>
    <t xml:space="preserve">                             ภาษีมูลค่าเพิ่ม 7%</t>
  </si>
  <si>
    <t xml:space="preserve">                             รวมราคาค่าก่อสร้างทั้งสิ้น (ไม่รวมภาษีมูลค่าเพิ่ม)</t>
  </si>
  <si>
    <t xml:space="preserve">             (.................................................................................................................................................) ตัวหนังสือ</t>
  </si>
  <si>
    <t>แผ่นที่ 3/3</t>
  </si>
  <si>
    <t xml:space="preserve">                  กำหนดระยะเวลาปฏิบัติงาน 90 วัน นับถัดจากวันที่ได้รับหนังสือแจ้งให้เริ่มทำงาน</t>
  </si>
  <si>
    <r>
      <rPr>
        <b/>
        <sz val="16"/>
        <rFont val="TH SarabunPSK"/>
        <family val="2"/>
      </rPr>
      <t xml:space="preserve">                               </t>
    </r>
    <r>
      <rPr>
        <b/>
        <u/>
        <sz val="16"/>
        <rFont val="TH SarabunPSK"/>
        <family val="2"/>
      </rPr>
      <t>หมายเหตุ</t>
    </r>
    <r>
      <rPr>
        <b/>
        <sz val="16"/>
        <rFont val="TH SarabunPSK"/>
        <family val="2"/>
      </rPr>
      <t xml:space="preserve"> :</t>
    </r>
    <r>
      <rPr>
        <sz val="16"/>
        <rFont val="TH SarabunPSK"/>
        <family val="2"/>
      </rPr>
      <t xml:space="preserve"> - กรอกจำนวนและราคาตามหัวข้อวัสดุเฉพาะที่มีปรากฏตามรูปแบบและรายการก่อสร้าง ส่วนหัวข้อที่ไม่ปรากฏในรูปแบบ </t>
    </r>
  </si>
  <si>
    <t xml:space="preserve">                                                และรายการให้ขีดเส้นว่างไว้ จำนวนค่าวัสดุ ค่าแรงงาน และราคาต้องกำกับตัวเลขไว้อย่างละเอียด และรับรองว่ารายการที่เสนอมาข้างต้น</t>
  </si>
  <si>
    <t xml:space="preserve">                                                เป็นรายการที่ถูกต้อง (หากตัวเลขและตัวหนังสือไม่ตรงกัน ให้ถือตัวหนังสือเป็นจำนวนที่ถูกต้อง) </t>
  </si>
  <si>
    <t xml:space="preserve">                                                - การปรับลดราคาในแบบบัญชีรายการงานก่อสร้างยึดตามหนังสือของคณกรรมการวินิจฉัยปัญหาการจัดซื้อจัดจ้าง และการบริหารพัสดุภาครัฐ </t>
  </si>
  <si>
    <t xml:space="preserve">                                                กรมบัญชีกลาง ด่วนที่สุด ที่ กค (กวจ) 0405.3/ว.651 ลงวันที่ 26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</si>
</sst>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.00_-;\-* #,##0.00_-;_-* &quot;-&quot;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ahoma"/>
      <family val="2"/>
      <charset val="222"/>
      <scheme val="minor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Tahoma"/>
      <family val="2"/>
      <charset val="222"/>
      <scheme val="minor"/>
    </font>
    <font>
      <u val="singleAccounting"/>
      <sz val="16"/>
      <name val="TH SarabunPSK"/>
      <family val="2"/>
    </font>
    <font>
      <b/>
      <sz val="1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1" xfId="0" applyFont="1" applyBorder="1" applyAlignment="1" applyProtection="1">
      <alignment horizontal="center" vertical="center"/>
      <protection locked="0"/>
    </xf>
    <xf numFmtId="3" fontId="2" fillId="0" borderId="1" xfId="1" applyNumberFormat="1" applyFont="1" applyBorder="1" applyAlignment="1" applyProtection="1">
      <alignment horizontal="center" vertical="center"/>
      <protection locked="0"/>
    </xf>
    <xf numFmtId="43" fontId="2" fillId="0" borderId="1" xfId="1" applyFont="1" applyBorder="1" applyAlignment="1" applyProtection="1">
      <alignment vertical="center"/>
      <protection locked="0"/>
    </xf>
    <xf numFmtId="43" fontId="2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87" fontId="2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88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3" fontId="2" fillId="0" borderId="1" xfId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3" fontId="2" fillId="0" borderId="0" xfId="1" applyNumberFormat="1" applyFont="1" applyBorder="1" applyAlignment="1" applyProtection="1">
      <alignment horizontal="center"/>
      <protection locked="0"/>
    </xf>
    <xf numFmtId="43" fontId="2" fillId="0" borderId="0" xfId="1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5" fillId="0" borderId="0" xfId="0" applyFont="1" applyAlignment="1"/>
    <xf numFmtId="0" fontId="2" fillId="0" borderId="0" xfId="0" applyFont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5" fillId="0" borderId="0" xfId="0" applyFont="1" applyFill="1" applyAlignment="1"/>
    <xf numFmtId="0" fontId="7" fillId="0" borderId="0" xfId="0" applyFont="1" applyFill="1" applyAlignment="1" applyProtection="1">
      <protection locked="0"/>
    </xf>
    <xf numFmtId="0" fontId="8" fillId="0" borderId="0" xfId="0" applyFont="1" applyFill="1" applyAlignment="1"/>
    <xf numFmtId="0" fontId="2" fillId="0" borderId="10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3" fontId="2" fillId="0" borderId="1" xfId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88" fontId="2" fillId="0" borderId="2" xfId="1" applyNumberFormat="1" applyFont="1" applyBorder="1" applyAlignment="1" applyProtection="1">
      <alignment horizontal="center"/>
      <protection locked="0"/>
    </xf>
    <xf numFmtId="43" fontId="2" fillId="0" borderId="1" xfId="1" applyFont="1" applyBorder="1" applyAlignment="1" applyProtection="1">
      <protection locked="0"/>
    </xf>
    <xf numFmtId="187" fontId="2" fillId="0" borderId="1" xfId="0" applyNumberFormat="1" applyFont="1" applyBorder="1" applyAlignment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43" fontId="2" fillId="0" borderId="1" xfId="0" applyNumberFormat="1" applyFont="1" applyBorder="1" applyAlignme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188" fontId="2" fillId="0" borderId="1" xfId="1" applyNumberFormat="1" applyFont="1" applyBorder="1" applyAlignment="1" applyProtection="1">
      <alignment horizontal="center"/>
      <protection locked="0"/>
    </xf>
    <xf numFmtId="43" fontId="2" fillId="0" borderId="1" xfId="1" applyFont="1" applyBorder="1" applyAlignment="1" applyProtection="1">
      <alignment horizontal="center"/>
      <protection locked="0"/>
    </xf>
    <xf numFmtId="188" fontId="2" fillId="0" borderId="0" xfId="1" applyNumberFormat="1" applyFont="1" applyBorder="1" applyAlignment="1" applyProtection="1">
      <alignment horizontal="center"/>
      <protection locked="0"/>
    </xf>
    <xf numFmtId="43" fontId="2" fillId="0" borderId="0" xfId="0" applyNumberFormat="1" applyFont="1" applyBorder="1" applyAlignment="1" applyProtection="1">
      <protection locked="0"/>
    </xf>
    <xf numFmtId="0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43" fontId="3" fillId="0" borderId="1" xfId="1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43" fontId="3" fillId="0" borderId="0" xfId="1" applyFont="1" applyBorder="1" applyAlignment="1" applyProtection="1"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43" fontId="2" fillId="0" borderId="0" xfId="1" applyNumberFormat="1" applyFont="1" applyBorder="1" applyAlignment="1" applyProtection="1">
      <protection locked="0"/>
    </xf>
    <xf numFmtId="0" fontId="4" fillId="0" borderId="0" xfId="0" applyFont="1" applyAlignment="1"/>
    <xf numFmtId="43" fontId="2" fillId="0" borderId="0" xfId="1" applyNumberFormat="1" applyFont="1" applyBorder="1" applyAlignment="1" applyProtection="1">
      <alignment horizontal="left"/>
      <protection locked="0"/>
    </xf>
    <xf numFmtId="3" fontId="2" fillId="0" borderId="0" xfId="1" applyNumberFormat="1" applyFont="1" applyBorder="1" applyAlignment="1" applyProtection="1">
      <protection locked="0"/>
    </xf>
    <xf numFmtId="187" fontId="3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43" fontId="2" fillId="0" borderId="0" xfId="1" applyFont="1" applyBorder="1" applyAlignment="1" applyProtection="1">
      <alignment horizontal="center"/>
      <protection locked="0"/>
    </xf>
    <xf numFmtId="43" fontId="2" fillId="0" borderId="0" xfId="1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3" fontId="2" fillId="0" borderId="0" xfId="1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right"/>
      <protection locked="0"/>
    </xf>
    <xf numFmtId="43" fontId="2" fillId="0" borderId="0" xfId="1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3" fontId="2" fillId="0" borderId="0" xfId="1" applyNumberFormat="1" applyFont="1" applyBorder="1" applyAlignment="1" applyProtection="1">
      <alignment horizontal="right"/>
      <protection locked="0"/>
    </xf>
    <xf numFmtId="43" fontId="2" fillId="0" borderId="0" xfId="0" applyNumberFormat="1" applyFont="1" applyBorder="1" applyAlignment="1" applyProtection="1">
      <alignment horizontal="center"/>
    </xf>
    <xf numFmtId="43" fontId="2" fillId="0" borderId="0" xfId="1" applyFont="1" applyBorder="1" applyAlignment="1" applyProtection="1">
      <alignment horizontal="center"/>
      <protection locked="0"/>
    </xf>
    <xf numFmtId="187" fontId="2" fillId="0" borderId="0" xfId="0" applyNumberFormat="1" applyFont="1" applyBorder="1" applyAlignment="1" applyProtection="1">
      <alignment horizontal="right"/>
    </xf>
    <xf numFmtId="0" fontId="2" fillId="0" borderId="0" xfId="0" applyNumberFormat="1" applyFont="1" applyBorder="1" applyAlignment="1" applyProtection="1">
      <alignment horizontal="right"/>
    </xf>
    <xf numFmtId="43" fontId="9" fillId="0" borderId="0" xfId="0" applyNumberFormat="1" applyFont="1" applyBorder="1" applyAlignment="1" applyProtection="1">
      <alignment horizontal="center"/>
    </xf>
    <xf numFmtId="43" fontId="2" fillId="0" borderId="11" xfId="0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justify" wrapText="1" shrinkToFi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left"/>
      <protection locked="0"/>
    </xf>
    <xf numFmtId="43" fontId="2" fillId="0" borderId="0" xfId="1" applyNumberFormat="1" applyFont="1" applyBorder="1" applyAlignment="1" applyProtection="1">
      <alignment horizontal="center"/>
      <protection locked="0"/>
    </xf>
    <xf numFmtId="43" fontId="2" fillId="0" borderId="13" xfId="1" applyFont="1" applyBorder="1" applyAlignment="1" applyProtection="1">
      <alignment horizontal="center"/>
      <protection locked="0"/>
    </xf>
    <xf numFmtId="43" fontId="2" fillId="0" borderId="14" xfId="1" applyFont="1" applyBorder="1" applyAlignment="1" applyProtection="1">
      <alignment horizontal="center"/>
      <protection locked="0"/>
    </xf>
    <xf numFmtId="43" fontId="2" fillId="0" borderId="13" xfId="1" applyFont="1" applyBorder="1" applyAlignment="1" applyProtection="1">
      <alignment horizontal="center" vertical="center"/>
      <protection locked="0"/>
    </xf>
    <xf numFmtId="43" fontId="2" fillId="0" borderId="14" xfId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43" fontId="2" fillId="0" borderId="2" xfId="1" applyFont="1" applyBorder="1" applyAlignment="1" applyProtection="1">
      <alignment horizontal="center"/>
      <protection locked="0"/>
    </xf>
    <xf numFmtId="43" fontId="2" fillId="0" borderId="2" xfId="1" applyFont="1" applyBorder="1" applyAlignment="1" applyProtection="1">
      <protection locked="0"/>
    </xf>
    <xf numFmtId="0" fontId="3" fillId="0" borderId="2" xfId="0" applyFont="1" applyBorder="1" applyProtection="1">
      <protection locked="0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754316</xdr:colOff>
      <xdr:row>25</xdr:row>
      <xdr:rowOff>0</xdr:rowOff>
    </xdr:from>
    <xdr:ext cx="65" cy="17023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0E0640F-3450-4F49-8F93-BF514FCFA538}"/>
            </a:ext>
          </a:extLst>
        </xdr:cNvPr>
        <xdr:cNvSpPr txBox="1"/>
      </xdr:nvSpPr>
      <xdr:spPr>
        <a:xfrm>
          <a:off x="7907591" y="619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25</xdr:row>
      <xdr:rowOff>0</xdr:rowOff>
    </xdr:from>
    <xdr:ext cx="65" cy="170239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2AABE4D-3901-4223-9BBE-A786FD6A1A8E}"/>
            </a:ext>
          </a:extLst>
        </xdr:cNvPr>
        <xdr:cNvSpPr txBox="1"/>
      </xdr:nvSpPr>
      <xdr:spPr>
        <a:xfrm>
          <a:off x="7907591" y="619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25</xdr:row>
      <xdr:rowOff>0</xdr:rowOff>
    </xdr:from>
    <xdr:ext cx="65" cy="170239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FD4CFD1-D614-4C3B-841C-7344030E0148}"/>
            </a:ext>
          </a:extLst>
        </xdr:cNvPr>
        <xdr:cNvSpPr txBox="1"/>
      </xdr:nvSpPr>
      <xdr:spPr>
        <a:xfrm>
          <a:off x="7907591" y="619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236CC0DB-C033-4E16-9E9C-DEE0F7024973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25</xdr:row>
      <xdr:rowOff>0</xdr:rowOff>
    </xdr:from>
    <xdr:ext cx="65" cy="170239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A5A6C096-43D3-486F-92BD-0376A3350DDB}"/>
            </a:ext>
          </a:extLst>
        </xdr:cNvPr>
        <xdr:cNvSpPr txBox="1"/>
      </xdr:nvSpPr>
      <xdr:spPr>
        <a:xfrm>
          <a:off x="7907591" y="619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25</xdr:row>
      <xdr:rowOff>0</xdr:rowOff>
    </xdr:from>
    <xdr:ext cx="65" cy="170239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1CC80BD9-D0AC-4350-8365-5E75F905B669}"/>
            </a:ext>
          </a:extLst>
        </xdr:cNvPr>
        <xdr:cNvSpPr txBox="1"/>
      </xdr:nvSpPr>
      <xdr:spPr>
        <a:xfrm>
          <a:off x="7907591" y="619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25</xdr:row>
      <xdr:rowOff>0</xdr:rowOff>
    </xdr:from>
    <xdr:ext cx="65" cy="170239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DE8179DF-E572-4EB3-90F2-09E8C917DC43}"/>
            </a:ext>
          </a:extLst>
        </xdr:cNvPr>
        <xdr:cNvSpPr txBox="1"/>
      </xdr:nvSpPr>
      <xdr:spPr>
        <a:xfrm>
          <a:off x="7907591" y="619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3F19EEF1-6B8F-4CC6-8E1B-CBCD64744535}"/>
            </a:ext>
          </a:extLst>
        </xdr:cNvPr>
        <xdr:cNvSpPr txBox="1"/>
      </xdr:nvSpPr>
      <xdr:spPr>
        <a:xfrm>
          <a:off x="7907591" y="495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D873D637-6882-43AA-ACD1-5EF6B38BA981}"/>
            </a:ext>
          </a:extLst>
        </xdr:cNvPr>
        <xdr:cNvSpPr txBox="1"/>
      </xdr:nvSpPr>
      <xdr:spPr>
        <a:xfrm>
          <a:off x="7907591" y="495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70FF0FAE-8C5E-4637-BAF1-8789C986647D}"/>
            </a:ext>
          </a:extLst>
        </xdr:cNvPr>
        <xdr:cNvSpPr txBox="1"/>
      </xdr:nvSpPr>
      <xdr:spPr>
        <a:xfrm>
          <a:off x="7907591" y="495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E023B31A-05AD-4DB3-A2B7-2AD0E03C053B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61FFA12F-89BA-44F4-8B26-57C0546304B7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8AE1721D-DF58-4923-90EC-868857A004CB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B4459F42-9720-4010-8C35-5EB141504991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0492755B-1D99-4BEF-9239-9B965C2E9D6D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AEF10D08-F640-4BDA-8B40-28ABE3DC2F71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56125EEF-CC2D-4C85-9006-D86A41089046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713DB2EE-0696-44A5-BAAF-E499512BC5F0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45FA64A0-9856-48CF-9F54-16B2781DA0CA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0E7D0FC6-1665-49FA-B027-72AC9E9E382A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995C3BC4-37E8-4F69-9E5A-65E304DE8047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69086BC8-3DBF-4B22-BCF1-FDBBD2C7ED0C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6921D7E2-B700-447D-A4A7-6DA09CC61B92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E058520A-8027-4217-A248-FBEDB578809C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54766425-ABA9-408E-89E6-724292798807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83E798D8-698B-4A44-AEF6-93949967C4ED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AF024C80-48C2-4479-BFFD-C94E9BC5FC33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9" name="กล่องข้อความ 28">
          <a:extLst>
            <a:ext uri="{FF2B5EF4-FFF2-40B4-BE49-F238E27FC236}">
              <a16:creationId xmlns:a16="http://schemas.microsoft.com/office/drawing/2014/main" id="{79B7EB91-39B5-4D51-9131-C3241B7E6487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0" name="กล่องข้อความ 29">
          <a:extLst>
            <a:ext uri="{FF2B5EF4-FFF2-40B4-BE49-F238E27FC236}">
              <a16:creationId xmlns:a16="http://schemas.microsoft.com/office/drawing/2014/main" id="{FF2F47B1-7DFF-49D3-B4D5-1E829DCFDBC7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1" name="กล่องข้อความ 30">
          <a:extLst>
            <a:ext uri="{FF2B5EF4-FFF2-40B4-BE49-F238E27FC236}">
              <a16:creationId xmlns:a16="http://schemas.microsoft.com/office/drawing/2014/main" id="{4356CFB1-B3CE-41F9-8BAE-8DC1F293C0EC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446C8083-36FE-4C8C-AE89-9ED48C3BBF15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5F0FFF0B-27B8-4501-9717-03D5BE700144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4" name="กล่องข้อความ 33">
          <a:extLst>
            <a:ext uri="{FF2B5EF4-FFF2-40B4-BE49-F238E27FC236}">
              <a16:creationId xmlns:a16="http://schemas.microsoft.com/office/drawing/2014/main" id="{2B5D505A-47AA-44A1-828B-7287ADDDC712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BFA8D59C-851F-423C-9ABD-92D38FC29F6A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6" name="กล่องข้อความ 35">
          <a:extLst>
            <a:ext uri="{FF2B5EF4-FFF2-40B4-BE49-F238E27FC236}">
              <a16:creationId xmlns:a16="http://schemas.microsoft.com/office/drawing/2014/main" id="{271098AD-73D4-48FE-B4D9-826A925D10BD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7" name="กล่องข้อความ 36">
          <a:extLst>
            <a:ext uri="{FF2B5EF4-FFF2-40B4-BE49-F238E27FC236}">
              <a16:creationId xmlns:a16="http://schemas.microsoft.com/office/drawing/2014/main" id="{A9E03EF0-6030-49A0-855F-838B3E74CB8E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8" name="กล่องข้อความ 37">
          <a:extLst>
            <a:ext uri="{FF2B5EF4-FFF2-40B4-BE49-F238E27FC236}">
              <a16:creationId xmlns:a16="http://schemas.microsoft.com/office/drawing/2014/main" id="{D8095A30-B648-43E8-AA2E-1AEE4A9FF698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9" name="กล่องข้อความ 38">
          <a:extLst>
            <a:ext uri="{FF2B5EF4-FFF2-40B4-BE49-F238E27FC236}">
              <a16:creationId xmlns:a16="http://schemas.microsoft.com/office/drawing/2014/main" id="{511ACAC6-A91C-471C-8A19-9B815D998B9A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40" name="กล่องข้อความ 39">
          <a:extLst>
            <a:ext uri="{FF2B5EF4-FFF2-40B4-BE49-F238E27FC236}">
              <a16:creationId xmlns:a16="http://schemas.microsoft.com/office/drawing/2014/main" id="{43F17379-1717-4E3B-B835-BC27EE0B03EF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66</xdr:row>
      <xdr:rowOff>0</xdr:rowOff>
    </xdr:from>
    <xdr:ext cx="65" cy="170239"/>
    <xdr:sp macro="" textlink="">
      <xdr:nvSpPr>
        <xdr:cNvPr id="41" name="กล่องข้อความ 40">
          <a:extLst>
            <a:ext uri="{FF2B5EF4-FFF2-40B4-BE49-F238E27FC236}">
              <a16:creationId xmlns:a16="http://schemas.microsoft.com/office/drawing/2014/main" id="{1F4E26AE-4138-476F-B1FD-623E80EA833F}"/>
            </a:ext>
          </a:extLst>
        </xdr:cNvPr>
        <xdr:cNvSpPr txBox="1"/>
      </xdr:nvSpPr>
      <xdr:spPr>
        <a:xfrm>
          <a:off x="7907591" y="16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42" name="กล่องข้อความ 41">
          <a:extLst>
            <a:ext uri="{FF2B5EF4-FFF2-40B4-BE49-F238E27FC236}">
              <a16:creationId xmlns:a16="http://schemas.microsoft.com/office/drawing/2014/main" id="{EF0C4F26-A1D7-4488-BF53-9E6EA282B16E}"/>
            </a:ext>
          </a:extLst>
        </xdr:cNvPr>
        <xdr:cNvSpPr txBox="1"/>
      </xdr:nvSpPr>
      <xdr:spPr>
        <a:xfrm>
          <a:off x="7907591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66</xdr:row>
      <xdr:rowOff>0</xdr:rowOff>
    </xdr:from>
    <xdr:ext cx="65" cy="170239"/>
    <xdr:sp macro="" textlink="">
      <xdr:nvSpPr>
        <xdr:cNvPr id="43" name="กล่องข้อความ 42">
          <a:extLst>
            <a:ext uri="{FF2B5EF4-FFF2-40B4-BE49-F238E27FC236}">
              <a16:creationId xmlns:a16="http://schemas.microsoft.com/office/drawing/2014/main" id="{EE64D7E4-69D1-40E7-8525-2253712411EC}"/>
            </a:ext>
          </a:extLst>
        </xdr:cNvPr>
        <xdr:cNvSpPr txBox="1"/>
      </xdr:nvSpPr>
      <xdr:spPr>
        <a:xfrm>
          <a:off x="7907591" y="16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44" name="กล่องข้อความ 43">
          <a:extLst>
            <a:ext uri="{FF2B5EF4-FFF2-40B4-BE49-F238E27FC236}">
              <a16:creationId xmlns:a16="http://schemas.microsoft.com/office/drawing/2014/main" id="{00CF375D-2235-4620-8823-422FA1DFA63C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45" name="กล่องข้อความ 44">
          <a:extLst>
            <a:ext uri="{FF2B5EF4-FFF2-40B4-BE49-F238E27FC236}">
              <a16:creationId xmlns:a16="http://schemas.microsoft.com/office/drawing/2014/main" id="{34082345-67ED-4364-86BC-9A75ACAF5FB5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46" name="กล่องข้อความ 45">
          <a:extLst>
            <a:ext uri="{FF2B5EF4-FFF2-40B4-BE49-F238E27FC236}">
              <a16:creationId xmlns:a16="http://schemas.microsoft.com/office/drawing/2014/main" id="{2EF358BD-9790-4A7A-A7AD-01FFB84CAC85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47" name="กล่องข้อความ 46">
          <a:extLst>
            <a:ext uri="{FF2B5EF4-FFF2-40B4-BE49-F238E27FC236}">
              <a16:creationId xmlns:a16="http://schemas.microsoft.com/office/drawing/2014/main" id="{797BF008-728C-427C-8F6B-B506C4A1FF44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48" name="กล่องข้อความ 47">
          <a:extLst>
            <a:ext uri="{FF2B5EF4-FFF2-40B4-BE49-F238E27FC236}">
              <a16:creationId xmlns:a16="http://schemas.microsoft.com/office/drawing/2014/main" id="{C2C5E6AD-3B5C-4C58-9327-19E5BF576E25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49" name="กล่องข้อความ 48">
          <a:extLst>
            <a:ext uri="{FF2B5EF4-FFF2-40B4-BE49-F238E27FC236}">
              <a16:creationId xmlns:a16="http://schemas.microsoft.com/office/drawing/2014/main" id="{BF58D024-1488-473A-B59A-A63D6D671438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0" name="กล่องข้อความ 49">
          <a:extLst>
            <a:ext uri="{FF2B5EF4-FFF2-40B4-BE49-F238E27FC236}">
              <a16:creationId xmlns:a16="http://schemas.microsoft.com/office/drawing/2014/main" id="{469B7F58-FE81-4CC2-A694-94F90A48E548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1" name="กล่องข้อความ 50">
          <a:extLst>
            <a:ext uri="{FF2B5EF4-FFF2-40B4-BE49-F238E27FC236}">
              <a16:creationId xmlns:a16="http://schemas.microsoft.com/office/drawing/2014/main" id="{C4100E9C-A9E9-4CA2-8D2A-1627BE652152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2" name="กล่องข้อความ 51">
          <a:extLst>
            <a:ext uri="{FF2B5EF4-FFF2-40B4-BE49-F238E27FC236}">
              <a16:creationId xmlns:a16="http://schemas.microsoft.com/office/drawing/2014/main" id="{1384C0C9-A933-4C71-B5F6-F9711694A00D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3" name="กล่องข้อความ 52">
          <a:extLst>
            <a:ext uri="{FF2B5EF4-FFF2-40B4-BE49-F238E27FC236}">
              <a16:creationId xmlns:a16="http://schemas.microsoft.com/office/drawing/2014/main" id="{3C082B5E-4EC8-426F-B2E4-3D99EB0DF383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4" name="กล่องข้อความ 53">
          <a:extLst>
            <a:ext uri="{FF2B5EF4-FFF2-40B4-BE49-F238E27FC236}">
              <a16:creationId xmlns:a16="http://schemas.microsoft.com/office/drawing/2014/main" id="{86251CB5-3F35-4AD4-AAD2-394D008CA94D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5" name="กล่องข้อความ 54">
          <a:extLst>
            <a:ext uri="{FF2B5EF4-FFF2-40B4-BE49-F238E27FC236}">
              <a16:creationId xmlns:a16="http://schemas.microsoft.com/office/drawing/2014/main" id="{8D2390E0-28A4-4F60-88E3-6EAC692EB146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6" name="กล่องข้อความ 55">
          <a:extLst>
            <a:ext uri="{FF2B5EF4-FFF2-40B4-BE49-F238E27FC236}">
              <a16:creationId xmlns:a16="http://schemas.microsoft.com/office/drawing/2014/main" id="{99A82BA0-8423-4830-B767-BC3C7C6E1A12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7" name="กล่องข้อความ 56">
          <a:extLst>
            <a:ext uri="{FF2B5EF4-FFF2-40B4-BE49-F238E27FC236}">
              <a16:creationId xmlns:a16="http://schemas.microsoft.com/office/drawing/2014/main" id="{5C5E7868-6C8F-4055-8503-26BA332681E3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8" name="กล่องข้อความ 57">
          <a:extLst>
            <a:ext uri="{FF2B5EF4-FFF2-40B4-BE49-F238E27FC236}">
              <a16:creationId xmlns:a16="http://schemas.microsoft.com/office/drawing/2014/main" id="{8832691B-B743-431E-BB92-BEA2B2B4DB03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9" name="กล่องข้อความ 58">
          <a:extLst>
            <a:ext uri="{FF2B5EF4-FFF2-40B4-BE49-F238E27FC236}">
              <a16:creationId xmlns:a16="http://schemas.microsoft.com/office/drawing/2014/main" id="{22D212DD-7920-4138-ACCC-CB8F4C6D942B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0" name="กล่องข้อความ 59">
          <a:extLst>
            <a:ext uri="{FF2B5EF4-FFF2-40B4-BE49-F238E27FC236}">
              <a16:creationId xmlns:a16="http://schemas.microsoft.com/office/drawing/2014/main" id="{72FE60D3-093E-4881-9AD4-7213630B043F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1" name="กล่องข้อความ 60">
          <a:extLst>
            <a:ext uri="{FF2B5EF4-FFF2-40B4-BE49-F238E27FC236}">
              <a16:creationId xmlns:a16="http://schemas.microsoft.com/office/drawing/2014/main" id="{2DCA0785-CAF9-48B9-ACBD-3284B9998AE2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2" name="กล่องข้อความ 61">
          <a:extLst>
            <a:ext uri="{FF2B5EF4-FFF2-40B4-BE49-F238E27FC236}">
              <a16:creationId xmlns:a16="http://schemas.microsoft.com/office/drawing/2014/main" id="{33553D1A-7291-46BD-9150-B492CB203593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3" name="กล่องข้อความ 62">
          <a:extLst>
            <a:ext uri="{FF2B5EF4-FFF2-40B4-BE49-F238E27FC236}">
              <a16:creationId xmlns:a16="http://schemas.microsoft.com/office/drawing/2014/main" id="{CD4C830F-E384-4750-9D03-2F5DA534D3D6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4" name="กล่องข้อความ 63">
          <a:extLst>
            <a:ext uri="{FF2B5EF4-FFF2-40B4-BE49-F238E27FC236}">
              <a16:creationId xmlns:a16="http://schemas.microsoft.com/office/drawing/2014/main" id="{FCC7C459-F6C2-4966-9BA3-6BE4A45162D4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5" name="กล่องข้อความ 64">
          <a:extLst>
            <a:ext uri="{FF2B5EF4-FFF2-40B4-BE49-F238E27FC236}">
              <a16:creationId xmlns:a16="http://schemas.microsoft.com/office/drawing/2014/main" id="{00DACC52-58A4-4382-8C61-FB072FE771A6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6" name="กล่องข้อความ 65">
          <a:extLst>
            <a:ext uri="{FF2B5EF4-FFF2-40B4-BE49-F238E27FC236}">
              <a16:creationId xmlns:a16="http://schemas.microsoft.com/office/drawing/2014/main" id="{0AF83B3C-54D5-44CC-83DC-53DA50AABD48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7" name="กล่องข้อความ 66">
          <a:extLst>
            <a:ext uri="{FF2B5EF4-FFF2-40B4-BE49-F238E27FC236}">
              <a16:creationId xmlns:a16="http://schemas.microsoft.com/office/drawing/2014/main" id="{6AD6085F-14F6-49C3-A468-830CECB5D520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8" name="กล่องข้อความ 67">
          <a:extLst>
            <a:ext uri="{FF2B5EF4-FFF2-40B4-BE49-F238E27FC236}">
              <a16:creationId xmlns:a16="http://schemas.microsoft.com/office/drawing/2014/main" id="{5EB0CB2D-838C-4CB9-A3CA-38CCFC2F61AA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9" name="กล่องข้อความ 68">
          <a:extLst>
            <a:ext uri="{FF2B5EF4-FFF2-40B4-BE49-F238E27FC236}">
              <a16:creationId xmlns:a16="http://schemas.microsoft.com/office/drawing/2014/main" id="{B2A59E21-3E45-4053-AF9A-83B25F4AAFB0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70" name="กล่องข้อความ 69">
          <a:extLst>
            <a:ext uri="{FF2B5EF4-FFF2-40B4-BE49-F238E27FC236}">
              <a16:creationId xmlns:a16="http://schemas.microsoft.com/office/drawing/2014/main" id="{BD691F7F-FF63-4C38-8F85-37DA8501E00E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71" name="กล่องข้อความ 70">
          <a:extLst>
            <a:ext uri="{FF2B5EF4-FFF2-40B4-BE49-F238E27FC236}">
              <a16:creationId xmlns:a16="http://schemas.microsoft.com/office/drawing/2014/main" id="{3D0331B8-47E9-49E7-A645-6D5341554C20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72" name="กล่องข้อความ 71">
          <a:extLst>
            <a:ext uri="{FF2B5EF4-FFF2-40B4-BE49-F238E27FC236}">
              <a16:creationId xmlns:a16="http://schemas.microsoft.com/office/drawing/2014/main" id="{7B6E02D6-7B6F-4131-B6A5-5855314AD7C1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73" name="กล่องข้อความ 72">
          <a:extLst>
            <a:ext uri="{FF2B5EF4-FFF2-40B4-BE49-F238E27FC236}">
              <a16:creationId xmlns:a16="http://schemas.microsoft.com/office/drawing/2014/main" id="{910C3CE4-63B9-4E76-84EC-E48BB216E50C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74" name="กล่องข้อความ 73">
          <a:extLst>
            <a:ext uri="{FF2B5EF4-FFF2-40B4-BE49-F238E27FC236}">
              <a16:creationId xmlns:a16="http://schemas.microsoft.com/office/drawing/2014/main" id="{424FB69A-3BC3-4D58-9832-CBA976DC9B54}"/>
            </a:ext>
          </a:extLst>
        </xdr:cNvPr>
        <xdr:cNvSpPr txBox="1"/>
      </xdr:nvSpPr>
      <xdr:spPr>
        <a:xfrm>
          <a:off x="7907591" y="18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47</xdr:row>
      <xdr:rowOff>0</xdr:rowOff>
    </xdr:from>
    <xdr:ext cx="65" cy="170239"/>
    <xdr:sp macro="" textlink="">
      <xdr:nvSpPr>
        <xdr:cNvPr id="75" name="กล่องข้อความ 74">
          <a:extLst>
            <a:ext uri="{FF2B5EF4-FFF2-40B4-BE49-F238E27FC236}">
              <a16:creationId xmlns:a16="http://schemas.microsoft.com/office/drawing/2014/main" id="{AB647BC0-F2C2-4A93-8EFB-EA431B25C3F6}"/>
            </a:ext>
          </a:extLst>
        </xdr:cNvPr>
        <xdr:cNvSpPr txBox="1"/>
      </xdr:nvSpPr>
      <xdr:spPr>
        <a:xfrm>
          <a:off x="7907591" y="11868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47</xdr:row>
      <xdr:rowOff>0</xdr:rowOff>
    </xdr:from>
    <xdr:ext cx="65" cy="170239"/>
    <xdr:sp macro="" textlink="">
      <xdr:nvSpPr>
        <xdr:cNvPr id="76" name="กล่องข้อความ 75">
          <a:extLst>
            <a:ext uri="{FF2B5EF4-FFF2-40B4-BE49-F238E27FC236}">
              <a16:creationId xmlns:a16="http://schemas.microsoft.com/office/drawing/2014/main" id="{44611C1F-1393-40AB-81CF-F558D6EEFE00}"/>
            </a:ext>
          </a:extLst>
        </xdr:cNvPr>
        <xdr:cNvSpPr txBox="1"/>
      </xdr:nvSpPr>
      <xdr:spPr>
        <a:xfrm>
          <a:off x="7907591" y="11868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47</xdr:row>
      <xdr:rowOff>0</xdr:rowOff>
    </xdr:from>
    <xdr:ext cx="65" cy="170239"/>
    <xdr:sp macro="" textlink="">
      <xdr:nvSpPr>
        <xdr:cNvPr id="77" name="กล่องข้อความ 76">
          <a:extLst>
            <a:ext uri="{FF2B5EF4-FFF2-40B4-BE49-F238E27FC236}">
              <a16:creationId xmlns:a16="http://schemas.microsoft.com/office/drawing/2014/main" id="{733DE132-46B5-488F-9461-1E6445E43A1D}"/>
            </a:ext>
          </a:extLst>
        </xdr:cNvPr>
        <xdr:cNvSpPr txBox="1"/>
      </xdr:nvSpPr>
      <xdr:spPr>
        <a:xfrm>
          <a:off x="7907591" y="11868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47</xdr:row>
      <xdr:rowOff>0</xdr:rowOff>
    </xdr:from>
    <xdr:ext cx="65" cy="170239"/>
    <xdr:sp macro="" textlink="">
      <xdr:nvSpPr>
        <xdr:cNvPr id="78" name="กล่องข้อความ 77">
          <a:extLst>
            <a:ext uri="{FF2B5EF4-FFF2-40B4-BE49-F238E27FC236}">
              <a16:creationId xmlns:a16="http://schemas.microsoft.com/office/drawing/2014/main" id="{94DC0258-6F8D-4FB9-8D9B-A0FCF53F046D}"/>
            </a:ext>
          </a:extLst>
        </xdr:cNvPr>
        <xdr:cNvSpPr txBox="1"/>
      </xdr:nvSpPr>
      <xdr:spPr>
        <a:xfrm>
          <a:off x="7907591" y="11868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47</xdr:row>
      <xdr:rowOff>0</xdr:rowOff>
    </xdr:from>
    <xdr:ext cx="65" cy="170239"/>
    <xdr:sp macro="" textlink="">
      <xdr:nvSpPr>
        <xdr:cNvPr id="79" name="กล่องข้อความ 78">
          <a:extLst>
            <a:ext uri="{FF2B5EF4-FFF2-40B4-BE49-F238E27FC236}">
              <a16:creationId xmlns:a16="http://schemas.microsoft.com/office/drawing/2014/main" id="{A164D07A-B1C7-4A55-AE7C-93EF60622DCF}"/>
            </a:ext>
          </a:extLst>
        </xdr:cNvPr>
        <xdr:cNvSpPr txBox="1"/>
      </xdr:nvSpPr>
      <xdr:spPr>
        <a:xfrm>
          <a:off x="7907591" y="11868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47</xdr:row>
      <xdr:rowOff>0</xdr:rowOff>
    </xdr:from>
    <xdr:ext cx="65" cy="170239"/>
    <xdr:sp macro="" textlink="">
      <xdr:nvSpPr>
        <xdr:cNvPr id="80" name="กล่องข้อความ 79">
          <a:extLst>
            <a:ext uri="{FF2B5EF4-FFF2-40B4-BE49-F238E27FC236}">
              <a16:creationId xmlns:a16="http://schemas.microsoft.com/office/drawing/2014/main" id="{FE0E92D2-C44F-4965-B7E0-FF4D5CC4266D}"/>
            </a:ext>
          </a:extLst>
        </xdr:cNvPr>
        <xdr:cNvSpPr txBox="1"/>
      </xdr:nvSpPr>
      <xdr:spPr>
        <a:xfrm>
          <a:off x="7907591" y="11868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45</xdr:row>
      <xdr:rowOff>0</xdr:rowOff>
    </xdr:from>
    <xdr:ext cx="65" cy="170239"/>
    <xdr:sp macro="" textlink="">
      <xdr:nvSpPr>
        <xdr:cNvPr id="81" name="กล่องข้อความ 80">
          <a:extLst>
            <a:ext uri="{FF2B5EF4-FFF2-40B4-BE49-F238E27FC236}">
              <a16:creationId xmlns:a16="http://schemas.microsoft.com/office/drawing/2014/main" id="{8A98B85C-5430-4AC3-B52D-4ACE391AC9C3}"/>
            </a:ext>
          </a:extLst>
        </xdr:cNvPr>
        <xdr:cNvSpPr txBox="1"/>
      </xdr:nvSpPr>
      <xdr:spPr>
        <a:xfrm>
          <a:off x="7907591" y="11372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43</xdr:row>
      <xdr:rowOff>0</xdr:rowOff>
    </xdr:from>
    <xdr:ext cx="65" cy="170239"/>
    <xdr:sp macro="" textlink="">
      <xdr:nvSpPr>
        <xdr:cNvPr id="82" name="กล่องข้อความ 81">
          <a:extLst>
            <a:ext uri="{FF2B5EF4-FFF2-40B4-BE49-F238E27FC236}">
              <a16:creationId xmlns:a16="http://schemas.microsoft.com/office/drawing/2014/main" id="{E723BB7C-3602-4282-9EAE-ED83C6977B30}"/>
            </a:ext>
          </a:extLst>
        </xdr:cNvPr>
        <xdr:cNvSpPr txBox="1"/>
      </xdr:nvSpPr>
      <xdr:spPr>
        <a:xfrm>
          <a:off x="7907591" y="10877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45</xdr:row>
      <xdr:rowOff>0</xdr:rowOff>
    </xdr:from>
    <xdr:ext cx="65" cy="170239"/>
    <xdr:sp macro="" textlink="">
      <xdr:nvSpPr>
        <xdr:cNvPr id="83" name="กล่องข้อความ 82">
          <a:extLst>
            <a:ext uri="{FF2B5EF4-FFF2-40B4-BE49-F238E27FC236}">
              <a16:creationId xmlns:a16="http://schemas.microsoft.com/office/drawing/2014/main" id="{A47ACD58-B7D1-4754-8C5D-8BFD866035D6}"/>
            </a:ext>
          </a:extLst>
        </xdr:cNvPr>
        <xdr:cNvSpPr txBox="1"/>
      </xdr:nvSpPr>
      <xdr:spPr>
        <a:xfrm>
          <a:off x="7907591" y="11372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47</xdr:row>
      <xdr:rowOff>0</xdr:rowOff>
    </xdr:from>
    <xdr:ext cx="65" cy="170239"/>
    <xdr:sp macro="" textlink="">
      <xdr:nvSpPr>
        <xdr:cNvPr id="84" name="กล่องข้อความ 83">
          <a:extLst>
            <a:ext uri="{FF2B5EF4-FFF2-40B4-BE49-F238E27FC236}">
              <a16:creationId xmlns:a16="http://schemas.microsoft.com/office/drawing/2014/main" id="{5C1BAEFE-6425-43A9-BF53-BAC30401D555}"/>
            </a:ext>
          </a:extLst>
        </xdr:cNvPr>
        <xdr:cNvSpPr txBox="1"/>
      </xdr:nvSpPr>
      <xdr:spPr>
        <a:xfrm>
          <a:off x="7907591" y="11868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85" name="กล่องข้อความ 84">
          <a:extLst>
            <a:ext uri="{FF2B5EF4-FFF2-40B4-BE49-F238E27FC236}">
              <a16:creationId xmlns:a16="http://schemas.microsoft.com/office/drawing/2014/main" id="{125319A8-785A-4696-BE00-572268CBD9B9}"/>
            </a:ext>
          </a:extLst>
        </xdr:cNvPr>
        <xdr:cNvSpPr txBox="1"/>
      </xdr:nvSpPr>
      <xdr:spPr>
        <a:xfrm>
          <a:off x="7907591" y="495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86" name="กล่องข้อความ 85">
          <a:extLst>
            <a:ext uri="{FF2B5EF4-FFF2-40B4-BE49-F238E27FC236}">
              <a16:creationId xmlns:a16="http://schemas.microsoft.com/office/drawing/2014/main" id="{50C94AFE-6340-4BB5-A50F-115698C00B9F}"/>
            </a:ext>
          </a:extLst>
        </xdr:cNvPr>
        <xdr:cNvSpPr txBox="1"/>
      </xdr:nvSpPr>
      <xdr:spPr>
        <a:xfrm>
          <a:off x="7907591" y="495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87" name="กล่องข้อความ 86">
          <a:extLst>
            <a:ext uri="{FF2B5EF4-FFF2-40B4-BE49-F238E27FC236}">
              <a16:creationId xmlns:a16="http://schemas.microsoft.com/office/drawing/2014/main" id="{FD6F926F-ECD6-40E7-A34B-FD09C1103908}"/>
            </a:ext>
          </a:extLst>
        </xdr:cNvPr>
        <xdr:cNvSpPr txBox="1"/>
      </xdr:nvSpPr>
      <xdr:spPr>
        <a:xfrm>
          <a:off x="7907591" y="495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88" name="กล่องข้อความ 81">
          <a:extLst>
            <a:ext uri="{FF2B5EF4-FFF2-40B4-BE49-F238E27FC236}">
              <a16:creationId xmlns:a16="http://schemas.microsoft.com/office/drawing/2014/main" id="{81DB98F3-AD95-4777-A13C-B074F4166244}"/>
            </a:ext>
          </a:extLst>
        </xdr:cNvPr>
        <xdr:cNvSpPr txBox="1"/>
      </xdr:nvSpPr>
      <xdr:spPr>
        <a:xfrm>
          <a:off x="7907591" y="495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89" name="กล่องข้อความ 9">
          <a:extLst>
            <a:ext uri="{FF2B5EF4-FFF2-40B4-BE49-F238E27FC236}">
              <a16:creationId xmlns:a16="http://schemas.microsoft.com/office/drawing/2014/main" id="{70C3DEAE-3D89-492A-97BA-C9C1F06C3F59}"/>
            </a:ext>
          </a:extLst>
        </xdr:cNvPr>
        <xdr:cNvSpPr txBox="1"/>
      </xdr:nvSpPr>
      <xdr:spPr>
        <a:xfrm>
          <a:off x="7907591" y="495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90" name="กล่องข้อความ 81">
          <a:extLst>
            <a:ext uri="{FF2B5EF4-FFF2-40B4-BE49-F238E27FC236}">
              <a16:creationId xmlns:a16="http://schemas.microsoft.com/office/drawing/2014/main" id="{48A52D5D-5793-4FB1-A2C3-18E30B7EE398}"/>
            </a:ext>
          </a:extLst>
        </xdr:cNvPr>
        <xdr:cNvSpPr txBox="1"/>
      </xdr:nvSpPr>
      <xdr:spPr>
        <a:xfrm>
          <a:off x="7907591" y="495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91" name="กล่องข้อความ 9">
          <a:extLst>
            <a:ext uri="{FF2B5EF4-FFF2-40B4-BE49-F238E27FC236}">
              <a16:creationId xmlns:a16="http://schemas.microsoft.com/office/drawing/2014/main" id="{8536DE0E-3B59-4F8F-82A9-80CA0F016711}"/>
            </a:ext>
          </a:extLst>
        </xdr:cNvPr>
        <xdr:cNvSpPr txBox="1"/>
      </xdr:nvSpPr>
      <xdr:spPr>
        <a:xfrm>
          <a:off x="7907591" y="495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92" name="กล่องข้อความ 81">
          <a:extLst>
            <a:ext uri="{FF2B5EF4-FFF2-40B4-BE49-F238E27FC236}">
              <a16:creationId xmlns:a16="http://schemas.microsoft.com/office/drawing/2014/main" id="{61F8511E-C281-41EC-B476-309E0CE1957A}"/>
            </a:ext>
          </a:extLst>
        </xdr:cNvPr>
        <xdr:cNvSpPr txBox="1"/>
      </xdr:nvSpPr>
      <xdr:spPr>
        <a:xfrm>
          <a:off x="7907591" y="495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93" name="กล่องข้อความ 9">
          <a:extLst>
            <a:ext uri="{FF2B5EF4-FFF2-40B4-BE49-F238E27FC236}">
              <a16:creationId xmlns:a16="http://schemas.microsoft.com/office/drawing/2014/main" id="{59AC53B5-6952-40DD-8E6D-0BF73DC7E8EF}"/>
            </a:ext>
          </a:extLst>
        </xdr:cNvPr>
        <xdr:cNvSpPr txBox="1"/>
      </xdr:nvSpPr>
      <xdr:spPr>
        <a:xfrm>
          <a:off x="7907591" y="495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94" name="กล่องข้อความ 81">
          <a:extLst>
            <a:ext uri="{FF2B5EF4-FFF2-40B4-BE49-F238E27FC236}">
              <a16:creationId xmlns:a16="http://schemas.microsoft.com/office/drawing/2014/main" id="{D4AE6305-059C-44E0-85AC-350471AEF000}"/>
            </a:ext>
          </a:extLst>
        </xdr:cNvPr>
        <xdr:cNvSpPr txBox="1"/>
      </xdr:nvSpPr>
      <xdr:spPr>
        <a:xfrm>
          <a:off x="7907591" y="495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95" name="กล่องข้อความ 9">
          <a:extLst>
            <a:ext uri="{FF2B5EF4-FFF2-40B4-BE49-F238E27FC236}">
              <a16:creationId xmlns:a16="http://schemas.microsoft.com/office/drawing/2014/main" id="{7B756EC8-0DA4-430D-9B2C-9B80E9104580}"/>
            </a:ext>
          </a:extLst>
        </xdr:cNvPr>
        <xdr:cNvSpPr txBox="1"/>
      </xdr:nvSpPr>
      <xdr:spPr>
        <a:xfrm>
          <a:off x="7907591" y="495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96" name="กล่องข้อความ 81">
          <a:extLst>
            <a:ext uri="{FF2B5EF4-FFF2-40B4-BE49-F238E27FC236}">
              <a16:creationId xmlns:a16="http://schemas.microsoft.com/office/drawing/2014/main" id="{DEB5E383-9470-47EB-9E68-732D661E247E}"/>
            </a:ext>
          </a:extLst>
        </xdr:cNvPr>
        <xdr:cNvSpPr txBox="1"/>
      </xdr:nvSpPr>
      <xdr:spPr>
        <a:xfrm>
          <a:off x="7907591" y="495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97" name="กล่องข้อความ 96">
          <a:extLst>
            <a:ext uri="{FF2B5EF4-FFF2-40B4-BE49-F238E27FC236}">
              <a16:creationId xmlns:a16="http://schemas.microsoft.com/office/drawing/2014/main" id="{CD961261-0735-4D36-BDCB-F21C8F09F968}"/>
            </a:ext>
          </a:extLst>
        </xdr:cNvPr>
        <xdr:cNvSpPr txBox="1"/>
      </xdr:nvSpPr>
      <xdr:spPr>
        <a:xfrm>
          <a:off x="7907591" y="988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98" name="กล่องข้อความ 97">
          <a:extLst>
            <a:ext uri="{FF2B5EF4-FFF2-40B4-BE49-F238E27FC236}">
              <a16:creationId xmlns:a16="http://schemas.microsoft.com/office/drawing/2014/main" id="{DED34AC4-C6CD-4483-8ED2-6D88FDD94D94}"/>
            </a:ext>
          </a:extLst>
        </xdr:cNvPr>
        <xdr:cNvSpPr txBox="1"/>
      </xdr:nvSpPr>
      <xdr:spPr>
        <a:xfrm>
          <a:off x="7907591" y="988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99" name="กล่องข้อความ 9">
          <a:extLst>
            <a:ext uri="{FF2B5EF4-FFF2-40B4-BE49-F238E27FC236}">
              <a16:creationId xmlns:a16="http://schemas.microsoft.com/office/drawing/2014/main" id="{30485A81-43B7-4D4F-82C3-8BA5102120CC}"/>
            </a:ext>
          </a:extLst>
        </xdr:cNvPr>
        <xdr:cNvSpPr txBox="1"/>
      </xdr:nvSpPr>
      <xdr:spPr>
        <a:xfrm>
          <a:off x="7907591" y="988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00" name="กล่องข้อความ 81">
          <a:extLst>
            <a:ext uri="{FF2B5EF4-FFF2-40B4-BE49-F238E27FC236}">
              <a16:creationId xmlns:a16="http://schemas.microsoft.com/office/drawing/2014/main" id="{B561BC89-95AD-4F73-8A79-E7BBA16CC7D3}"/>
            </a:ext>
          </a:extLst>
        </xdr:cNvPr>
        <xdr:cNvSpPr txBox="1"/>
      </xdr:nvSpPr>
      <xdr:spPr>
        <a:xfrm>
          <a:off x="7907591" y="988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9</xdr:row>
      <xdr:rowOff>0</xdr:rowOff>
    </xdr:from>
    <xdr:ext cx="65" cy="170239"/>
    <xdr:sp macro="" textlink="">
      <xdr:nvSpPr>
        <xdr:cNvPr id="101" name="กล่องข้อความ 6">
          <a:extLst>
            <a:ext uri="{FF2B5EF4-FFF2-40B4-BE49-F238E27FC236}">
              <a16:creationId xmlns:a16="http://schemas.microsoft.com/office/drawing/2014/main" id="{1E96A384-1FD9-459B-8C6D-3C959F88FF49}"/>
            </a:ext>
          </a:extLst>
        </xdr:cNvPr>
        <xdr:cNvSpPr txBox="1"/>
      </xdr:nvSpPr>
      <xdr:spPr>
        <a:xfrm>
          <a:off x="7907591" y="222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9</xdr:row>
      <xdr:rowOff>0</xdr:rowOff>
    </xdr:from>
    <xdr:ext cx="65" cy="170239"/>
    <xdr:sp macro="" textlink="">
      <xdr:nvSpPr>
        <xdr:cNvPr id="102" name="กล่องข้อความ 15">
          <a:extLst>
            <a:ext uri="{FF2B5EF4-FFF2-40B4-BE49-F238E27FC236}">
              <a16:creationId xmlns:a16="http://schemas.microsoft.com/office/drawing/2014/main" id="{7ADA9CF0-B816-4234-A681-E3B456E797A5}"/>
            </a:ext>
          </a:extLst>
        </xdr:cNvPr>
        <xdr:cNvSpPr txBox="1"/>
      </xdr:nvSpPr>
      <xdr:spPr>
        <a:xfrm>
          <a:off x="7907591" y="222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9</xdr:row>
      <xdr:rowOff>0</xdr:rowOff>
    </xdr:from>
    <xdr:ext cx="65" cy="170239"/>
    <xdr:sp macro="" textlink="">
      <xdr:nvSpPr>
        <xdr:cNvPr id="103" name="กล่องข้อความ 16">
          <a:extLst>
            <a:ext uri="{FF2B5EF4-FFF2-40B4-BE49-F238E27FC236}">
              <a16:creationId xmlns:a16="http://schemas.microsoft.com/office/drawing/2014/main" id="{87601860-6791-4780-884A-5236C4844C66}"/>
            </a:ext>
          </a:extLst>
        </xdr:cNvPr>
        <xdr:cNvSpPr txBox="1"/>
      </xdr:nvSpPr>
      <xdr:spPr>
        <a:xfrm>
          <a:off x="7907591" y="222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9</xdr:row>
      <xdr:rowOff>0</xdr:rowOff>
    </xdr:from>
    <xdr:ext cx="65" cy="170239"/>
    <xdr:sp macro="" textlink="">
      <xdr:nvSpPr>
        <xdr:cNvPr id="104" name="กล่องข้อความ 17">
          <a:extLst>
            <a:ext uri="{FF2B5EF4-FFF2-40B4-BE49-F238E27FC236}">
              <a16:creationId xmlns:a16="http://schemas.microsoft.com/office/drawing/2014/main" id="{AB44F844-F19A-4917-A47A-CF54805AF384}"/>
            </a:ext>
          </a:extLst>
        </xdr:cNvPr>
        <xdr:cNvSpPr txBox="1"/>
      </xdr:nvSpPr>
      <xdr:spPr>
        <a:xfrm>
          <a:off x="7907591" y="222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9</xdr:row>
      <xdr:rowOff>0</xdr:rowOff>
    </xdr:from>
    <xdr:ext cx="65" cy="170239"/>
    <xdr:sp macro="" textlink="">
      <xdr:nvSpPr>
        <xdr:cNvPr id="105" name="กล่องข้อความ 18">
          <a:extLst>
            <a:ext uri="{FF2B5EF4-FFF2-40B4-BE49-F238E27FC236}">
              <a16:creationId xmlns:a16="http://schemas.microsoft.com/office/drawing/2014/main" id="{94166D1E-601D-4780-90D1-CE8489A3BEA5}"/>
            </a:ext>
          </a:extLst>
        </xdr:cNvPr>
        <xdr:cNvSpPr txBox="1"/>
      </xdr:nvSpPr>
      <xdr:spPr>
        <a:xfrm>
          <a:off x="7907591" y="222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9</xdr:row>
      <xdr:rowOff>0</xdr:rowOff>
    </xdr:from>
    <xdr:ext cx="65" cy="170239"/>
    <xdr:sp macro="" textlink="">
      <xdr:nvSpPr>
        <xdr:cNvPr id="106" name="กล่องข้อความ 6">
          <a:extLst>
            <a:ext uri="{FF2B5EF4-FFF2-40B4-BE49-F238E27FC236}">
              <a16:creationId xmlns:a16="http://schemas.microsoft.com/office/drawing/2014/main" id="{30A864BA-7C6F-4587-AD9C-41B659C436E5}"/>
            </a:ext>
          </a:extLst>
        </xdr:cNvPr>
        <xdr:cNvSpPr txBox="1"/>
      </xdr:nvSpPr>
      <xdr:spPr>
        <a:xfrm>
          <a:off x="7907591" y="222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07" name="กล่องข้อความ 6">
          <a:extLst>
            <a:ext uri="{FF2B5EF4-FFF2-40B4-BE49-F238E27FC236}">
              <a16:creationId xmlns:a16="http://schemas.microsoft.com/office/drawing/2014/main" id="{0C217319-7C01-4645-BBCF-ACE3D8D80D51}"/>
            </a:ext>
          </a:extLst>
        </xdr:cNvPr>
        <xdr:cNvSpPr txBox="1"/>
      </xdr:nvSpPr>
      <xdr:spPr>
        <a:xfrm>
          <a:off x="7907591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08" name="กล่องข้อความ 6">
          <a:extLst>
            <a:ext uri="{FF2B5EF4-FFF2-40B4-BE49-F238E27FC236}">
              <a16:creationId xmlns:a16="http://schemas.microsoft.com/office/drawing/2014/main" id="{1162B9DC-BF23-4F8D-81F5-2F64A8BAE203}"/>
            </a:ext>
          </a:extLst>
        </xdr:cNvPr>
        <xdr:cNvSpPr txBox="1"/>
      </xdr:nvSpPr>
      <xdr:spPr>
        <a:xfrm>
          <a:off x="7907591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09" name="กล่องข้อความ 15">
          <a:extLst>
            <a:ext uri="{FF2B5EF4-FFF2-40B4-BE49-F238E27FC236}">
              <a16:creationId xmlns:a16="http://schemas.microsoft.com/office/drawing/2014/main" id="{A624FC74-416A-48F8-8EB5-078F3547B5B6}"/>
            </a:ext>
          </a:extLst>
        </xdr:cNvPr>
        <xdr:cNvSpPr txBox="1"/>
      </xdr:nvSpPr>
      <xdr:spPr>
        <a:xfrm>
          <a:off x="7907591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10" name="กล่องข้อความ 16">
          <a:extLst>
            <a:ext uri="{FF2B5EF4-FFF2-40B4-BE49-F238E27FC236}">
              <a16:creationId xmlns:a16="http://schemas.microsoft.com/office/drawing/2014/main" id="{72B0654E-052B-49F0-A821-CA003E049EAC}"/>
            </a:ext>
          </a:extLst>
        </xdr:cNvPr>
        <xdr:cNvSpPr txBox="1"/>
      </xdr:nvSpPr>
      <xdr:spPr>
        <a:xfrm>
          <a:off x="7907591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11" name="กล่องข้อความ 17">
          <a:extLst>
            <a:ext uri="{FF2B5EF4-FFF2-40B4-BE49-F238E27FC236}">
              <a16:creationId xmlns:a16="http://schemas.microsoft.com/office/drawing/2014/main" id="{3027128B-A1D3-4108-B797-2D7CEDF176AE}"/>
            </a:ext>
          </a:extLst>
        </xdr:cNvPr>
        <xdr:cNvSpPr txBox="1"/>
      </xdr:nvSpPr>
      <xdr:spPr>
        <a:xfrm>
          <a:off x="7907591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12" name="กล่องข้อความ 18">
          <a:extLst>
            <a:ext uri="{FF2B5EF4-FFF2-40B4-BE49-F238E27FC236}">
              <a16:creationId xmlns:a16="http://schemas.microsoft.com/office/drawing/2014/main" id="{D9E60D7F-1E62-47A4-B4A8-3A8B429127A7}"/>
            </a:ext>
          </a:extLst>
        </xdr:cNvPr>
        <xdr:cNvSpPr txBox="1"/>
      </xdr:nvSpPr>
      <xdr:spPr>
        <a:xfrm>
          <a:off x="7907591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19</xdr:row>
      <xdr:rowOff>0</xdr:rowOff>
    </xdr:from>
    <xdr:ext cx="65" cy="170239"/>
    <xdr:sp macro="" textlink="">
      <xdr:nvSpPr>
        <xdr:cNvPr id="113" name="กล่องข้อความ 6">
          <a:extLst>
            <a:ext uri="{FF2B5EF4-FFF2-40B4-BE49-F238E27FC236}">
              <a16:creationId xmlns:a16="http://schemas.microsoft.com/office/drawing/2014/main" id="{B478B7B9-C557-433C-8C22-7885CC15E3BE}"/>
            </a:ext>
          </a:extLst>
        </xdr:cNvPr>
        <xdr:cNvSpPr txBox="1"/>
      </xdr:nvSpPr>
      <xdr:spPr>
        <a:xfrm>
          <a:off x="7907591" y="4705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19</xdr:row>
      <xdr:rowOff>0</xdr:rowOff>
    </xdr:from>
    <xdr:ext cx="65" cy="170239"/>
    <xdr:sp macro="" textlink="">
      <xdr:nvSpPr>
        <xdr:cNvPr id="114" name="กล่องข้อความ 6">
          <a:extLst>
            <a:ext uri="{FF2B5EF4-FFF2-40B4-BE49-F238E27FC236}">
              <a16:creationId xmlns:a16="http://schemas.microsoft.com/office/drawing/2014/main" id="{9AAF9C52-FD8F-431A-BD7B-9D5EA469B048}"/>
            </a:ext>
          </a:extLst>
        </xdr:cNvPr>
        <xdr:cNvSpPr txBox="1"/>
      </xdr:nvSpPr>
      <xdr:spPr>
        <a:xfrm>
          <a:off x="7907591" y="4705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19</xdr:row>
      <xdr:rowOff>0</xdr:rowOff>
    </xdr:from>
    <xdr:ext cx="65" cy="170239"/>
    <xdr:sp macro="" textlink="">
      <xdr:nvSpPr>
        <xdr:cNvPr id="115" name="กล่องข้อความ 15">
          <a:extLst>
            <a:ext uri="{FF2B5EF4-FFF2-40B4-BE49-F238E27FC236}">
              <a16:creationId xmlns:a16="http://schemas.microsoft.com/office/drawing/2014/main" id="{173214FB-F2D7-40F8-9716-64501397E765}"/>
            </a:ext>
          </a:extLst>
        </xdr:cNvPr>
        <xdr:cNvSpPr txBox="1"/>
      </xdr:nvSpPr>
      <xdr:spPr>
        <a:xfrm>
          <a:off x="7907591" y="4705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19</xdr:row>
      <xdr:rowOff>0</xdr:rowOff>
    </xdr:from>
    <xdr:ext cx="65" cy="170239"/>
    <xdr:sp macro="" textlink="">
      <xdr:nvSpPr>
        <xdr:cNvPr id="116" name="กล่องข้อความ 16">
          <a:extLst>
            <a:ext uri="{FF2B5EF4-FFF2-40B4-BE49-F238E27FC236}">
              <a16:creationId xmlns:a16="http://schemas.microsoft.com/office/drawing/2014/main" id="{95F437B4-6660-41A6-ACB9-BF9C44E59248}"/>
            </a:ext>
          </a:extLst>
        </xdr:cNvPr>
        <xdr:cNvSpPr txBox="1"/>
      </xdr:nvSpPr>
      <xdr:spPr>
        <a:xfrm>
          <a:off x="7907591" y="4705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19</xdr:row>
      <xdr:rowOff>0</xdr:rowOff>
    </xdr:from>
    <xdr:ext cx="65" cy="170239"/>
    <xdr:sp macro="" textlink="">
      <xdr:nvSpPr>
        <xdr:cNvPr id="117" name="กล่องข้อความ 17">
          <a:extLst>
            <a:ext uri="{FF2B5EF4-FFF2-40B4-BE49-F238E27FC236}">
              <a16:creationId xmlns:a16="http://schemas.microsoft.com/office/drawing/2014/main" id="{E9B3AA44-583B-4F3C-B2AD-7CB0C29E8877}"/>
            </a:ext>
          </a:extLst>
        </xdr:cNvPr>
        <xdr:cNvSpPr txBox="1"/>
      </xdr:nvSpPr>
      <xdr:spPr>
        <a:xfrm>
          <a:off x="7907591" y="4705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19</xdr:row>
      <xdr:rowOff>0</xdr:rowOff>
    </xdr:from>
    <xdr:ext cx="65" cy="170239"/>
    <xdr:sp macro="" textlink="">
      <xdr:nvSpPr>
        <xdr:cNvPr id="118" name="กล่องข้อความ 18">
          <a:extLst>
            <a:ext uri="{FF2B5EF4-FFF2-40B4-BE49-F238E27FC236}">
              <a16:creationId xmlns:a16="http://schemas.microsoft.com/office/drawing/2014/main" id="{4F089342-794B-4700-812A-31FBA1C2EFB0}"/>
            </a:ext>
          </a:extLst>
        </xdr:cNvPr>
        <xdr:cNvSpPr txBox="1"/>
      </xdr:nvSpPr>
      <xdr:spPr>
        <a:xfrm>
          <a:off x="7907591" y="4705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19" name="กล่องข้อความ 6">
          <a:extLst>
            <a:ext uri="{FF2B5EF4-FFF2-40B4-BE49-F238E27FC236}">
              <a16:creationId xmlns:a16="http://schemas.microsoft.com/office/drawing/2014/main" id="{5FBF23D1-6870-4447-9ECB-160A15552E91}"/>
            </a:ext>
          </a:extLst>
        </xdr:cNvPr>
        <xdr:cNvSpPr txBox="1"/>
      </xdr:nvSpPr>
      <xdr:spPr>
        <a:xfrm>
          <a:off x="7907591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20" name="กล่องข้อความ 6">
          <a:extLst>
            <a:ext uri="{FF2B5EF4-FFF2-40B4-BE49-F238E27FC236}">
              <a16:creationId xmlns:a16="http://schemas.microsoft.com/office/drawing/2014/main" id="{D016A14A-3129-460C-B3C3-DCEA5233399F}"/>
            </a:ext>
          </a:extLst>
        </xdr:cNvPr>
        <xdr:cNvSpPr txBox="1"/>
      </xdr:nvSpPr>
      <xdr:spPr>
        <a:xfrm>
          <a:off x="7907591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21" name="กล่องข้อความ 15">
          <a:extLst>
            <a:ext uri="{FF2B5EF4-FFF2-40B4-BE49-F238E27FC236}">
              <a16:creationId xmlns:a16="http://schemas.microsoft.com/office/drawing/2014/main" id="{2160C6BF-9688-43A6-BA5B-21D60978F273}"/>
            </a:ext>
          </a:extLst>
        </xdr:cNvPr>
        <xdr:cNvSpPr txBox="1"/>
      </xdr:nvSpPr>
      <xdr:spPr>
        <a:xfrm>
          <a:off x="7907591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22" name="กล่องข้อความ 16">
          <a:extLst>
            <a:ext uri="{FF2B5EF4-FFF2-40B4-BE49-F238E27FC236}">
              <a16:creationId xmlns:a16="http://schemas.microsoft.com/office/drawing/2014/main" id="{508A7C5A-7418-4598-A951-CB3DE5EC4469}"/>
            </a:ext>
          </a:extLst>
        </xdr:cNvPr>
        <xdr:cNvSpPr txBox="1"/>
      </xdr:nvSpPr>
      <xdr:spPr>
        <a:xfrm>
          <a:off x="7907591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23" name="กล่องข้อความ 17">
          <a:extLst>
            <a:ext uri="{FF2B5EF4-FFF2-40B4-BE49-F238E27FC236}">
              <a16:creationId xmlns:a16="http://schemas.microsoft.com/office/drawing/2014/main" id="{4B17965F-83C2-4108-B4C3-84CA8832C83F}"/>
            </a:ext>
          </a:extLst>
        </xdr:cNvPr>
        <xdr:cNvSpPr txBox="1"/>
      </xdr:nvSpPr>
      <xdr:spPr>
        <a:xfrm>
          <a:off x="7907591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24" name="กล่องข้อความ 18">
          <a:extLst>
            <a:ext uri="{FF2B5EF4-FFF2-40B4-BE49-F238E27FC236}">
              <a16:creationId xmlns:a16="http://schemas.microsoft.com/office/drawing/2014/main" id="{3AFD8BAA-876C-4685-A08C-789331B18B80}"/>
            </a:ext>
          </a:extLst>
        </xdr:cNvPr>
        <xdr:cNvSpPr txBox="1"/>
      </xdr:nvSpPr>
      <xdr:spPr>
        <a:xfrm>
          <a:off x="7907591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25" name="กล่องข้อความ 6">
          <a:extLst>
            <a:ext uri="{FF2B5EF4-FFF2-40B4-BE49-F238E27FC236}">
              <a16:creationId xmlns:a16="http://schemas.microsoft.com/office/drawing/2014/main" id="{4DAA76B5-369A-4893-A3A7-B8CB53D4C1D4}"/>
            </a:ext>
          </a:extLst>
        </xdr:cNvPr>
        <xdr:cNvSpPr txBox="1"/>
      </xdr:nvSpPr>
      <xdr:spPr>
        <a:xfrm>
          <a:off x="7907591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26" name="กล่องข้อความ 15">
          <a:extLst>
            <a:ext uri="{FF2B5EF4-FFF2-40B4-BE49-F238E27FC236}">
              <a16:creationId xmlns:a16="http://schemas.microsoft.com/office/drawing/2014/main" id="{2E5AC2C3-7FA7-4131-A003-B674B97087D8}"/>
            </a:ext>
          </a:extLst>
        </xdr:cNvPr>
        <xdr:cNvSpPr txBox="1"/>
      </xdr:nvSpPr>
      <xdr:spPr>
        <a:xfrm>
          <a:off x="7907591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27" name="กล่องข้อความ 16">
          <a:extLst>
            <a:ext uri="{FF2B5EF4-FFF2-40B4-BE49-F238E27FC236}">
              <a16:creationId xmlns:a16="http://schemas.microsoft.com/office/drawing/2014/main" id="{2D3D6EB9-FF72-402D-8F37-0E67453C3556}"/>
            </a:ext>
          </a:extLst>
        </xdr:cNvPr>
        <xdr:cNvSpPr txBox="1"/>
      </xdr:nvSpPr>
      <xdr:spPr>
        <a:xfrm>
          <a:off x="7907591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28" name="กล่องข้อความ 17">
          <a:extLst>
            <a:ext uri="{FF2B5EF4-FFF2-40B4-BE49-F238E27FC236}">
              <a16:creationId xmlns:a16="http://schemas.microsoft.com/office/drawing/2014/main" id="{0C9D93F3-1331-4B54-BF15-CBBF2341FEEF}"/>
            </a:ext>
          </a:extLst>
        </xdr:cNvPr>
        <xdr:cNvSpPr txBox="1"/>
      </xdr:nvSpPr>
      <xdr:spPr>
        <a:xfrm>
          <a:off x="7907591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29" name="กล่องข้อความ 18">
          <a:extLst>
            <a:ext uri="{FF2B5EF4-FFF2-40B4-BE49-F238E27FC236}">
              <a16:creationId xmlns:a16="http://schemas.microsoft.com/office/drawing/2014/main" id="{481890B6-B400-4CA1-9733-47E5F4A02210}"/>
            </a:ext>
          </a:extLst>
        </xdr:cNvPr>
        <xdr:cNvSpPr txBox="1"/>
      </xdr:nvSpPr>
      <xdr:spPr>
        <a:xfrm>
          <a:off x="7907591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0" name="กล่องข้อความ 6">
          <a:extLst>
            <a:ext uri="{FF2B5EF4-FFF2-40B4-BE49-F238E27FC236}">
              <a16:creationId xmlns:a16="http://schemas.microsoft.com/office/drawing/2014/main" id="{8683F589-CFDD-45D8-B2DB-D0636F815296}"/>
            </a:ext>
          </a:extLst>
        </xdr:cNvPr>
        <xdr:cNvSpPr txBox="1"/>
      </xdr:nvSpPr>
      <xdr:spPr>
        <a:xfrm>
          <a:off x="7907591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1" name="กล่องข้อความ 15">
          <a:extLst>
            <a:ext uri="{FF2B5EF4-FFF2-40B4-BE49-F238E27FC236}">
              <a16:creationId xmlns:a16="http://schemas.microsoft.com/office/drawing/2014/main" id="{753F61D9-F8F1-4D42-B2FB-DF7724F994C8}"/>
            </a:ext>
          </a:extLst>
        </xdr:cNvPr>
        <xdr:cNvSpPr txBox="1"/>
      </xdr:nvSpPr>
      <xdr:spPr>
        <a:xfrm>
          <a:off x="7907591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2" name="กล่องข้อความ 16">
          <a:extLst>
            <a:ext uri="{FF2B5EF4-FFF2-40B4-BE49-F238E27FC236}">
              <a16:creationId xmlns:a16="http://schemas.microsoft.com/office/drawing/2014/main" id="{2940F2C3-010F-4474-A3E9-E09DC4BB4819}"/>
            </a:ext>
          </a:extLst>
        </xdr:cNvPr>
        <xdr:cNvSpPr txBox="1"/>
      </xdr:nvSpPr>
      <xdr:spPr>
        <a:xfrm>
          <a:off x="7907591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3" name="กล่องข้อความ 17">
          <a:extLst>
            <a:ext uri="{FF2B5EF4-FFF2-40B4-BE49-F238E27FC236}">
              <a16:creationId xmlns:a16="http://schemas.microsoft.com/office/drawing/2014/main" id="{37CC6099-47B7-4459-9A99-520806716B61}"/>
            </a:ext>
          </a:extLst>
        </xdr:cNvPr>
        <xdr:cNvSpPr txBox="1"/>
      </xdr:nvSpPr>
      <xdr:spPr>
        <a:xfrm>
          <a:off x="7907591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4" name="กล่องข้อความ 18">
          <a:extLst>
            <a:ext uri="{FF2B5EF4-FFF2-40B4-BE49-F238E27FC236}">
              <a16:creationId xmlns:a16="http://schemas.microsoft.com/office/drawing/2014/main" id="{88E3387F-2695-4429-8502-819451F99587}"/>
            </a:ext>
          </a:extLst>
        </xdr:cNvPr>
        <xdr:cNvSpPr txBox="1"/>
      </xdr:nvSpPr>
      <xdr:spPr>
        <a:xfrm>
          <a:off x="7907591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5" name="กล่องข้อความ 6">
          <a:extLst>
            <a:ext uri="{FF2B5EF4-FFF2-40B4-BE49-F238E27FC236}">
              <a16:creationId xmlns:a16="http://schemas.microsoft.com/office/drawing/2014/main" id="{6AFEF4E2-3A9A-4AFE-AFF1-CFC3BFAD8E9D}"/>
            </a:ext>
          </a:extLst>
        </xdr:cNvPr>
        <xdr:cNvSpPr txBox="1"/>
      </xdr:nvSpPr>
      <xdr:spPr>
        <a:xfrm>
          <a:off x="7907591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6" name="กล่องข้อความ 15">
          <a:extLst>
            <a:ext uri="{FF2B5EF4-FFF2-40B4-BE49-F238E27FC236}">
              <a16:creationId xmlns:a16="http://schemas.microsoft.com/office/drawing/2014/main" id="{F008F252-4D49-484C-A5D1-827BEAF9D464}"/>
            </a:ext>
          </a:extLst>
        </xdr:cNvPr>
        <xdr:cNvSpPr txBox="1"/>
      </xdr:nvSpPr>
      <xdr:spPr>
        <a:xfrm>
          <a:off x="7907591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7" name="กล่องข้อความ 16">
          <a:extLst>
            <a:ext uri="{FF2B5EF4-FFF2-40B4-BE49-F238E27FC236}">
              <a16:creationId xmlns:a16="http://schemas.microsoft.com/office/drawing/2014/main" id="{6940BE60-5E90-48CB-9436-CC25B3F5D713}"/>
            </a:ext>
          </a:extLst>
        </xdr:cNvPr>
        <xdr:cNvSpPr txBox="1"/>
      </xdr:nvSpPr>
      <xdr:spPr>
        <a:xfrm>
          <a:off x="7907591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8" name="กล่องข้อความ 17">
          <a:extLst>
            <a:ext uri="{FF2B5EF4-FFF2-40B4-BE49-F238E27FC236}">
              <a16:creationId xmlns:a16="http://schemas.microsoft.com/office/drawing/2014/main" id="{ADCDBBDD-4FB6-480C-BFE7-005DAED89114}"/>
            </a:ext>
          </a:extLst>
        </xdr:cNvPr>
        <xdr:cNvSpPr txBox="1"/>
      </xdr:nvSpPr>
      <xdr:spPr>
        <a:xfrm>
          <a:off x="7907591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9" name="กล่องข้อความ 18">
          <a:extLst>
            <a:ext uri="{FF2B5EF4-FFF2-40B4-BE49-F238E27FC236}">
              <a16:creationId xmlns:a16="http://schemas.microsoft.com/office/drawing/2014/main" id="{4D56EA26-CDCE-44FA-9549-37453292243A}"/>
            </a:ext>
          </a:extLst>
        </xdr:cNvPr>
        <xdr:cNvSpPr txBox="1"/>
      </xdr:nvSpPr>
      <xdr:spPr>
        <a:xfrm>
          <a:off x="7907591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40" name="กล่องข้อความ 6">
          <a:extLst>
            <a:ext uri="{FF2B5EF4-FFF2-40B4-BE49-F238E27FC236}">
              <a16:creationId xmlns:a16="http://schemas.microsoft.com/office/drawing/2014/main" id="{2CE9C6E9-0FB4-4B72-9F2C-AEDAEDE33882}"/>
            </a:ext>
          </a:extLst>
        </xdr:cNvPr>
        <xdr:cNvSpPr txBox="1"/>
      </xdr:nvSpPr>
      <xdr:spPr>
        <a:xfrm>
          <a:off x="7907591" y="11125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41" name="กล่องข้อความ 15">
          <a:extLst>
            <a:ext uri="{FF2B5EF4-FFF2-40B4-BE49-F238E27FC236}">
              <a16:creationId xmlns:a16="http://schemas.microsoft.com/office/drawing/2014/main" id="{89EE59E1-94B0-4591-84E5-3E9CE947B8EE}"/>
            </a:ext>
          </a:extLst>
        </xdr:cNvPr>
        <xdr:cNvSpPr txBox="1"/>
      </xdr:nvSpPr>
      <xdr:spPr>
        <a:xfrm>
          <a:off x="7907591" y="11125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42" name="กล่องข้อความ 16">
          <a:extLst>
            <a:ext uri="{FF2B5EF4-FFF2-40B4-BE49-F238E27FC236}">
              <a16:creationId xmlns:a16="http://schemas.microsoft.com/office/drawing/2014/main" id="{C72F3E00-5A83-4E12-BC3C-CCECFF2580C1}"/>
            </a:ext>
          </a:extLst>
        </xdr:cNvPr>
        <xdr:cNvSpPr txBox="1"/>
      </xdr:nvSpPr>
      <xdr:spPr>
        <a:xfrm>
          <a:off x="7907591" y="11125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43" name="กล่องข้อความ 17">
          <a:extLst>
            <a:ext uri="{FF2B5EF4-FFF2-40B4-BE49-F238E27FC236}">
              <a16:creationId xmlns:a16="http://schemas.microsoft.com/office/drawing/2014/main" id="{26230B95-ACAB-4077-896A-CB4C370E4DE3}"/>
            </a:ext>
          </a:extLst>
        </xdr:cNvPr>
        <xdr:cNvSpPr txBox="1"/>
      </xdr:nvSpPr>
      <xdr:spPr>
        <a:xfrm>
          <a:off x="7907591" y="11125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44" name="กล่องข้อความ 18">
          <a:extLst>
            <a:ext uri="{FF2B5EF4-FFF2-40B4-BE49-F238E27FC236}">
              <a16:creationId xmlns:a16="http://schemas.microsoft.com/office/drawing/2014/main" id="{5D211E8E-5701-400B-A060-556B20AD043A}"/>
            </a:ext>
          </a:extLst>
        </xdr:cNvPr>
        <xdr:cNvSpPr txBox="1"/>
      </xdr:nvSpPr>
      <xdr:spPr>
        <a:xfrm>
          <a:off x="7907591" y="11125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38</xdr:row>
      <xdr:rowOff>0</xdr:rowOff>
    </xdr:from>
    <xdr:ext cx="65" cy="170239"/>
    <xdr:sp macro="" textlink="">
      <xdr:nvSpPr>
        <xdr:cNvPr id="145" name="กล่องข้อความ 6">
          <a:extLst>
            <a:ext uri="{FF2B5EF4-FFF2-40B4-BE49-F238E27FC236}">
              <a16:creationId xmlns:a16="http://schemas.microsoft.com/office/drawing/2014/main" id="{83982586-C7B9-4CF4-9629-5F22E34C398D}"/>
            </a:ext>
          </a:extLst>
        </xdr:cNvPr>
        <xdr:cNvSpPr txBox="1"/>
      </xdr:nvSpPr>
      <xdr:spPr>
        <a:xfrm>
          <a:off x="7907591" y="963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38</xdr:row>
      <xdr:rowOff>0</xdr:rowOff>
    </xdr:from>
    <xdr:ext cx="65" cy="170239"/>
    <xdr:sp macro="" textlink="">
      <xdr:nvSpPr>
        <xdr:cNvPr id="146" name="กล่องข้อความ 15">
          <a:extLst>
            <a:ext uri="{FF2B5EF4-FFF2-40B4-BE49-F238E27FC236}">
              <a16:creationId xmlns:a16="http://schemas.microsoft.com/office/drawing/2014/main" id="{3B2E507D-6C8E-44C1-9AB5-7FC70753D5E0}"/>
            </a:ext>
          </a:extLst>
        </xdr:cNvPr>
        <xdr:cNvSpPr txBox="1"/>
      </xdr:nvSpPr>
      <xdr:spPr>
        <a:xfrm>
          <a:off x="7907591" y="963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38</xdr:row>
      <xdr:rowOff>0</xdr:rowOff>
    </xdr:from>
    <xdr:ext cx="65" cy="170239"/>
    <xdr:sp macro="" textlink="">
      <xdr:nvSpPr>
        <xdr:cNvPr id="147" name="กล่องข้อความ 16">
          <a:extLst>
            <a:ext uri="{FF2B5EF4-FFF2-40B4-BE49-F238E27FC236}">
              <a16:creationId xmlns:a16="http://schemas.microsoft.com/office/drawing/2014/main" id="{F1E74AEA-B93C-4AA0-A4D5-73A133AA792E}"/>
            </a:ext>
          </a:extLst>
        </xdr:cNvPr>
        <xdr:cNvSpPr txBox="1"/>
      </xdr:nvSpPr>
      <xdr:spPr>
        <a:xfrm>
          <a:off x="7907591" y="963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38</xdr:row>
      <xdr:rowOff>0</xdr:rowOff>
    </xdr:from>
    <xdr:ext cx="65" cy="170239"/>
    <xdr:sp macro="" textlink="">
      <xdr:nvSpPr>
        <xdr:cNvPr id="148" name="กล่องข้อความ 17">
          <a:extLst>
            <a:ext uri="{FF2B5EF4-FFF2-40B4-BE49-F238E27FC236}">
              <a16:creationId xmlns:a16="http://schemas.microsoft.com/office/drawing/2014/main" id="{822BD097-AF39-4EAC-9421-3564F051A2FC}"/>
            </a:ext>
          </a:extLst>
        </xdr:cNvPr>
        <xdr:cNvSpPr txBox="1"/>
      </xdr:nvSpPr>
      <xdr:spPr>
        <a:xfrm>
          <a:off x="7907591" y="963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38</xdr:row>
      <xdr:rowOff>0</xdr:rowOff>
    </xdr:from>
    <xdr:ext cx="65" cy="170239"/>
    <xdr:sp macro="" textlink="">
      <xdr:nvSpPr>
        <xdr:cNvPr id="149" name="กล่องข้อความ 18">
          <a:extLst>
            <a:ext uri="{FF2B5EF4-FFF2-40B4-BE49-F238E27FC236}">
              <a16:creationId xmlns:a16="http://schemas.microsoft.com/office/drawing/2014/main" id="{C448C45B-2A20-4FA3-A024-65A266099A97}"/>
            </a:ext>
          </a:extLst>
        </xdr:cNvPr>
        <xdr:cNvSpPr txBox="1"/>
      </xdr:nvSpPr>
      <xdr:spPr>
        <a:xfrm>
          <a:off x="7907591" y="963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0" name="กล่องข้อความ 6">
          <a:extLst>
            <a:ext uri="{FF2B5EF4-FFF2-40B4-BE49-F238E27FC236}">
              <a16:creationId xmlns:a16="http://schemas.microsoft.com/office/drawing/2014/main" id="{5B1CE7D7-E42A-4DFF-A315-AD29F82DB876}"/>
            </a:ext>
          </a:extLst>
        </xdr:cNvPr>
        <xdr:cNvSpPr txBox="1"/>
      </xdr:nvSpPr>
      <xdr:spPr>
        <a:xfrm>
          <a:off x="7907591" y="11125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1" name="กล่องข้อความ 15">
          <a:extLst>
            <a:ext uri="{FF2B5EF4-FFF2-40B4-BE49-F238E27FC236}">
              <a16:creationId xmlns:a16="http://schemas.microsoft.com/office/drawing/2014/main" id="{0CDCE21B-C44B-4099-86E3-0FC9CD5C47C5}"/>
            </a:ext>
          </a:extLst>
        </xdr:cNvPr>
        <xdr:cNvSpPr txBox="1"/>
      </xdr:nvSpPr>
      <xdr:spPr>
        <a:xfrm>
          <a:off x="7907591" y="11125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2" name="กล่องข้อความ 16">
          <a:extLst>
            <a:ext uri="{FF2B5EF4-FFF2-40B4-BE49-F238E27FC236}">
              <a16:creationId xmlns:a16="http://schemas.microsoft.com/office/drawing/2014/main" id="{28827E54-3692-4C0D-949B-BA416A339A5F}"/>
            </a:ext>
          </a:extLst>
        </xdr:cNvPr>
        <xdr:cNvSpPr txBox="1"/>
      </xdr:nvSpPr>
      <xdr:spPr>
        <a:xfrm>
          <a:off x="7907591" y="11125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3" name="กล่องข้อความ 17">
          <a:extLst>
            <a:ext uri="{FF2B5EF4-FFF2-40B4-BE49-F238E27FC236}">
              <a16:creationId xmlns:a16="http://schemas.microsoft.com/office/drawing/2014/main" id="{8692A78B-770F-4C5D-96B8-F4719374033F}"/>
            </a:ext>
          </a:extLst>
        </xdr:cNvPr>
        <xdr:cNvSpPr txBox="1"/>
      </xdr:nvSpPr>
      <xdr:spPr>
        <a:xfrm>
          <a:off x="7907591" y="11125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4" name="กล่องข้อความ 18">
          <a:extLst>
            <a:ext uri="{FF2B5EF4-FFF2-40B4-BE49-F238E27FC236}">
              <a16:creationId xmlns:a16="http://schemas.microsoft.com/office/drawing/2014/main" id="{07151C9D-BBB3-4B6B-AFB6-17D26B8A711E}"/>
            </a:ext>
          </a:extLst>
        </xdr:cNvPr>
        <xdr:cNvSpPr txBox="1"/>
      </xdr:nvSpPr>
      <xdr:spPr>
        <a:xfrm>
          <a:off x="7907591" y="11125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5" name="กล่องข้อความ 6">
          <a:extLst>
            <a:ext uri="{FF2B5EF4-FFF2-40B4-BE49-F238E27FC236}">
              <a16:creationId xmlns:a16="http://schemas.microsoft.com/office/drawing/2014/main" id="{E5F2BC00-835D-4645-A96A-C2E5B54EE1D5}"/>
            </a:ext>
          </a:extLst>
        </xdr:cNvPr>
        <xdr:cNvSpPr txBox="1"/>
      </xdr:nvSpPr>
      <xdr:spPr>
        <a:xfrm>
          <a:off x="7907591" y="11125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6" name="กล่องข้อความ 15">
          <a:extLst>
            <a:ext uri="{FF2B5EF4-FFF2-40B4-BE49-F238E27FC236}">
              <a16:creationId xmlns:a16="http://schemas.microsoft.com/office/drawing/2014/main" id="{5C2623C0-2A42-4DC6-8CF8-6E7AE01DCBB6}"/>
            </a:ext>
          </a:extLst>
        </xdr:cNvPr>
        <xdr:cNvSpPr txBox="1"/>
      </xdr:nvSpPr>
      <xdr:spPr>
        <a:xfrm>
          <a:off x="7907591" y="11125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7" name="กล่องข้อความ 16">
          <a:extLst>
            <a:ext uri="{FF2B5EF4-FFF2-40B4-BE49-F238E27FC236}">
              <a16:creationId xmlns:a16="http://schemas.microsoft.com/office/drawing/2014/main" id="{57E1335A-8A4C-4D52-BBE1-DB7752E4D5DF}"/>
            </a:ext>
          </a:extLst>
        </xdr:cNvPr>
        <xdr:cNvSpPr txBox="1"/>
      </xdr:nvSpPr>
      <xdr:spPr>
        <a:xfrm>
          <a:off x="7907591" y="11125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8" name="กล่องข้อความ 17">
          <a:extLst>
            <a:ext uri="{FF2B5EF4-FFF2-40B4-BE49-F238E27FC236}">
              <a16:creationId xmlns:a16="http://schemas.microsoft.com/office/drawing/2014/main" id="{3856F40C-0A35-47FE-A712-A2272A00107C}"/>
            </a:ext>
          </a:extLst>
        </xdr:cNvPr>
        <xdr:cNvSpPr txBox="1"/>
      </xdr:nvSpPr>
      <xdr:spPr>
        <a:xfrm>
          <a:off x="7907591" y="11125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9" name="กล่องข้อความ 18">
          <a:extLst>
            <a:ext uri="{FF2B5EF4-FFF2-40B4-BE49-F238E27FC236}">
              <a16:creationId xmlns:a16="http://schemas.microsoft.com/office/drawing/2014/main" id="{FC518DAF-3C52-4CC3-B329-2E16146B5CE2}"/>
            </a:ext>
          </a:extLst>
        </xdr:cNvPr>
        <xdr:cNvSpPr txBox="1"/>
      </xdr:nvSpPr>
      <xdr:spPr>
        <a:xfrm>
          <a:off x="7907591" y="11125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38</xdr:row>
      <xdr:rowOff>0</xdr:rowOff>
    </xdr:from>
    <xdr:ext cx="65" cy="170239"/>
    <xdr:sp macro="" textlink="">
      <xdr:nvSpPr>
        <xdr:cNvPr id="160" name="กล่องข้อความ 6">
          <a:extLst>
            <a:ext uri="{FF2B5EF4-FFF2-40B4-BE49-F238E27FC236}">
              <a16:creationId xmlns:a16="http://schemas.microsoft.com/office/drawing/2014/main" id="{BF2C70FB-64EE-441E-B877-21FA7C7FCB85}"/>
            </a:ext>
          </a:extLst>
        </xdr:cNvPr>
        <xdr:cNvSpPr txBox="1"/>
      </xdr:nvSpPr>
      <xdr:spPr>
        <a:xfrm>
          <a:off x="7907591" y="963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61" name="กล่องข้อความ 6">
          <a:extLst>
            <a:ext uri="{FF2B5EF4-FFF2-40B4-BE49-F238E27FC236}">
              <a16:creationId xmlns:a16="http://schemas.microsoft.com/office/drawing/2014/main" id="{F21594B7-6CEE-4254-AAF3-7793D3444925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62" name="กล่องข้อความ 6">
          <a:extLst>
            <a:ext uri="{FF2B5EF4-FFF2-40B4-BE49-F238E27FC236}">
              <a16:creationId xmlns:a16="http://schemas.microsoft.com/office/drawing/2014/main" id="{B548633C-9892-4E8F-B4C9-067C3E5C15FD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63" name="กล่องข้อความ 15">
          <a:extLst>
            <a:ext uri="{FF2B5EF4-FFF2-40B4-BE49-F238E27FC236}">
              <a16:creationId xmlns:a16="http://schemas.microsoft.com/office/drawing/2014/main" id="{2A563509-A76D-4409-B2D8-F9C73A7162A2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64" name="กล่องข้อความ 16">
          <a:extLst>
            <a:ext uri="{FF2B5EF4-FFF2-40B4-BE49-F238E27FC236}">
              <a16:creationId xmlns:a16="http://schemas.microsoft.com/office/drawing/2014/main" id="{F7405CB6-79D0-4328-A949-A8FE62355C37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65" name="กล่องข้อความ 17">
          <a:extLst>
            <a:ext uri="{FF2B5EF4-FFF2-40B4-BE49-F238E27FC236}">
              <a16:creationId xmlns:a16="http://schemas.microsoft.com/office/drawing/2014/main" id="{4C8538C0-4444-4741-AB5C-5DEAB0EF08C9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66" name="กล่องข้อความ 18">
          <a:extLst>
            <a:ext uri="{FF2B5EF4-FFF2-40B4-BE49-F238E27FC236}">
              <a16:creationId xmlns:a16="http://schemas.microsoft.com/office/drawing/2014/main" id="{84344F05-F05A-4613-AB18-4C8DE1DF5BF6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43</xdr:row>
      <xdr:rowOff>0</xdr:rowOff>
    </xdr:from>
    <xdr:ext cx="65" cy="170239"/>
    <xdr:sp macro="" textlink="">
      <xdr:nvSpPr>
        <xdr:cNvPr id="167" name="กล่องข้อความ 6">
          <a:extLst>
            <a:ext uri="{FF2B5EF4-FFF2-40B4-BE49-F238E27FC236}">
              <a16:creationId xmlns:a16="http://schemas.microsoft.com/office/drawing/2014/main" id="{B21E19CC-327A-4DC6-A902-F4D95EC22E80}"/>
            </a:ext>
          </a:extLst>
        </xdr:cNvPr>
        <xdr:cNvSpPr txBox="1"/>
      </xdr:nvSpPr>
      <xdr:spPr>
        <a:xfrm>
          <a:off x="7907591" y="10877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43</xdr:row>
      <xdr:rowOff>0</xdr:rowOff>
    </xdr:from>
    <xdr:ext cx="65" cy="170239"/>
    <xdr:sp macro="" textlink="">
      <xdr:nvSpPr>
        <xdr:cNvPr id="168" name="กล่องข้อความ 6">
          <a:extLst>
            <a:ext uri="{FF2B5EF4-FFF2-40B4-BE49-F238E27FC236}">
              <a16:creationId xmlns:a16="http://schemas.microsoft.com/office/drawing/2014/main" id="{90B5D37B-B8BA-46CB-8C99-B235EED3ACAB}"/>
            </a:ext>
          </a:extLst>
        </xdr:cNvPr>
        <xdr:cNvSpPr txBox="1"/>
      </xdr:nvSpPr>
      <xdr:spPr>
        <a:xfrm>
          <a:off x="7907591" y="10877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43</xdr:row>
      <xdr:rowOff>0</xdr:rowOff>
    </xdr:from>
    <xdr:ext cx="65" cy="170239"/>
    <xdr:sp macro="" textlink="">
      <xdr:nvSpPr>
        <xdr:cNvPr id="169" name="กล่องข้อความ 15">
          <a:extLst>
            <a:ext uri="{FF2B5EF4-FFF2-40B4-BE49-F238E27FC236}">
              <a16:creationId xmlns:a16="http://schemas.microsoft.com/office/drawing/2014/main" id="{32692169-BBBF-4EAD-8348-30FFAD694CC6}"/>
            </a:ext>
          </a:extLst>
        </xdr:cNvPr>
        <xdr:cNvSpPr txBox="1"/>
      </xdr:nvSpPr>
      <xdr:spPr>
        <a:xfrm>
          <a:off x="7907591" y="10877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43</xdr:row>
      <xdr:rowOff>0</xdr:rowOff>
    </xdr:from>
    <xdr:ext cx="65" cy="170239"/>
    <xdr:sp macro="" textlink="">
      <xdr:nvSpPr>
        <xdr:cNvPr id="170" name="กล่องข้อความ 16">
          <a:extLst>
            <a:ext uri="{FF2B5EF4-FFF2-40B4-BE49-F238E27FC236}">
              <a16:creationId xmlns:a16="http://schemas.microsoft.com/office/drawing/2014/main" id="{5CC19BD7-2F22-4475-A852-93D4CC064913}"/>
            </a:ext>
          </a:extLst>
        </xdr:cNvPr>
        <xdr:cNvSpPr txBox="1"/>
      </xdr:nvSpPr>
      <xdr:spPr>
        <a:xfrm>
          <a:off x="7907591" y="10877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43</xdr:row>
      <xdr:rowOff>0</xdr:rowOff>
    </xdr:from>
    <xdr:ext cx="65" cy="170239"/>
    <xdr:sp macro="" textlink="">
      <xdr:nvSpPr>
        <xdr:cNvPr id="171" name="กล่องข้อความ 17">
          <a:extLst>
            <a:ext uri="{FF2B5EF4-FFF2-40B4-BE49-F238E27FC236}">
              <a16:creationId xmlns:a16="http://schemas.microsoft.com/office/drawing/2014/main" id="{B5BD7CA4-2A16-4741-A5F4-D88B359C1FE7}"/>
            </a:ext>
          </a:extLst>
        </xdr:cNvPr>
        <xdr:cNvSpPr txBox="1"/>
      </xdr:nvSpPr>
      <xdr:spPr>
        <a:xfrm>
          <a:off x="7907591" y="10877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43</xdr:row>
      <xdr:rowOff>0</xdr:rowOff>
    </xdr:from>
    <xdr:ext cx="65" cy="170239"/>
    <xdr:sp macro="" textlink="">
      <xdr:nvSpPr>
        <xdr:cNvPr id="172" name="กล่องข้อความ 18">
          <a:extLst>
            <a:ext uri="{FF2B5EF4-FFF2-40B4-BE49-F238E27FC236}">
              <a16:creationId xmlns:a16="http://schemas.microsoft.com/office/drawing/2014/main" id="{602A756E-A7D9-4A18-96C7-7CB2DF111965}"/>
            </a:ext>
          </a:extLst>
        </xdr:cNvPr>
        <xdr:cNvSpPr txBox="1"/>
      </xdr:nvSpPr>
      <xdr:spPr>
        <a:xfrm>
          <a:off x="7907591" y="10877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73" name="กล่องข้อความ 6">
          <a:extLst>
            <a:ext uri="{FF2B5EF4-FFF2-40B4-BE49-F238E27FC236}">
              <a16:creationId xmlns:a16="http://schemas.microsoft.com/office/drawing/2014/main" id="{A880CC90-34B6-4938-9C1A-1F52CFD14324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74" name="กล่องข้อความ 6">
          <a:extLst>
            <a:ext uri="{FF2B5EF4-FFF2-40B4-BE49-F238E27FC236}">
              <a16:creationId xmlns:a16="http://schemas.microsoft.com/office/drawing/2014/main" id="{F0F3FCFE-FC5F-41FC-B064-6875CAC9467E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75" name="กล่องข้อความ 15">
          <a:extLst>
            <a:ext uri="{FF2B5EF4-FFF2-40B4-BE49-F238E27FC236}">
              <a16:creationId xmlns:a16="http://schemas.microsoft.com/office/drawing/2014/main" id="{EABA9C5C-ABFC-48FB-A586-C98BC3110D0E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76" name="กล่องข้อความ 16">
          <a:extLst>
            <a:ext uri="{FF2B5EF4-FFF2-40B4-BE49-F238E27FC236}">
              <a16:creationId xmlns:a16="http://schemas.microsoft.com/office/drawing/2014/main" id="{6D9830A2-88AC-4679-AB4F-F05110A51240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77" name="กล่องข้อความ 17">
          <a:extLst>
            <a:ext uri="{FF2B5EF4-FFF2-40B4-BE49-F238E27FC236}">
              <a16:creationId xmlns:a16="http://schemas.microsoft.com/office/drawing/2014/main" id="{E9BCA896-9DE7-462E-901D-B203964FC526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78" name="กล่องข้อความ 18">
          <a:extLst>
            <a:ext uri="{FF2B5EF4-FFF2-40B4-BE49-F238E27FC236}">
              <a16:creationId xmlns:a16="http://schemas.microsoft.com/office/drawing/2014/main" id="{000CF12A-F7F6-441D-8B16-6CDBA2AD9C3D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79" name="กล่องข้อความ 6">
          <a:extLst>
            <a:ext uri="{FF2B5EF4-FFF2-40B4-BE49-F238E27FC236}">
              <a16:creationId xmlns:a16="http://schemas.microsoft.com/office/drawing/2014/main" id="{6DBFE4AB-EB6C-474E-B131-2F13FAE77A29}"/>
            </a:ext>
          </a:extLst>
        </xdr:cNvPr>
        <xdr:cNvSpPr txBox="1"/>
      </xdr:nvSpPr>
      <xdr:spPr>
        <a:xfrm>
          <a:off x="7907591" y="988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0" name="กล่องข้อความ 6">
          <a:extLst>
            <a:ext uri="{FF2B5EF4-FFF2-40B4-BE49-F238E27FC236}">
              <a16:creationId xmlns:a16="http://schemas.microsoft.com/office/drawing/2014/main" id="{B82B7F0C-A74F-47BB-A350-9298BA9FBDEB}"/>
            </a:ext>
          </a:extLst>
        </xdr:cNvPr>
        <xdr:cNvSpPr txBox="1"/>
      </xdr:nvSpPr>
      <xdr:spPr>
        <a:xfrm>
          <a:off x="7907591" y="988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1" name="กล่องข้อความ 15">
          <a:extLst>
            <a:ext uri="{FF2B5EF4-FFF2-40B4-BE49-F238E27FC236}">
              <a16:creationId xmlns:a16="http://schemas.microsoft.com/office/drawing/2014/main" id="{AED0CD09-C7D3-40C0-AA9D-7B64074D188A}"/>
            </a:ext>
          </a:extLst>
        </xdr:cNvPr>
        <xdr:cNvSpPr txBox="1"/>
      </xdr:nvSpPr>
      <xdr:spPr>
        <a:xfrm>
          <a:off x="7907591" y="988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2" name="กล่องข้อความ 16">
          <a:extLst>
            <a:ext uri="{FF2B5EF4-FFF2-40B4-BE49-F238E27FC236}">
              <a16:creationId xmlns:a16="http://schemas.microsoft.com/office/drawing/2014/main" id="{B8BD09CD-27FA-4AE4-98E7-A18D9108BD9D}"/>
            </a:ext>
          </a:extLst>
        </xdr:cNvPr>
        <xdr:cNvSpPr txBox="1"/>
      </xdr:nvSpPr>
      <xdr:spPr>
        <a:xfrm>
          <a:off x="7907591" y="988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3" name="กล่องข้อความ 17">
          <a:extLst>
            <a:ext uri="{FF2B5EF4-FFF2-40B4-BE49-F238E27FC236}">
              <a16:creationId xmlns:a16="http://schemas.microsoft.com/office/drawing/2014/main" id="{1E4CADD2-6DB0-4042-8EA6-466E2541EF14}"/>
            </a:ext>
          </a:extLst>
        </xdr:cNvPr>
        <xdr:cNvSpPr txBox="1"/>
      </xdr:nvSpPr>
      <xdr:spPr>
        <a:xfrm>
          <a:off x="7907591" y="988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4" name="กล่องข้อความ 18">
          <a:extLst>
            <a:ext uri="{FF2B5EF4-FFF2-40B4-BE49-F238E27FC236}">
              <a16:creationId xmlns:a16="http://schemas.microsoft.com/office/drawing/2014/main" id="{17A245AD-EF1A-4A6F-A602-794A9A778B03}"/>
            </a:ext>
          </a:extLst>
        </xdr:cNvPr>
        <xdr:cNvSpPr txBox="1"/>
      </xdr:nvSpPr>
      <xdr:spPr>
        <a:xfrm>
          <a:off x="7907591" y="988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5" name="กล่องข้อความ 6">
          <a:extLst>
            <a:ext uri="{FF2B5EF4-FFF2-40B4-BE49-F238E27FC236}">
              <a16:creationId xmlns:a16="http://schemas.microsoft.com/office/drawing/2014/main" id="{85B4B93E-7271-4078-8AEC-80234EDA31CD}"/>
            </a:ext>
          </a:extLst>
        </xdr:cNvPr>
        <xdr:cNvSpPr txBox="1"/>
      </xdr:nvSpPr>
      <xdr:spPr>
        <a:xfrm>
          <a:off x="7907591" y="988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6" name="กล่องข้อความ 6">
          <a:extLst>
            <a:ext uri="{FF2B5EF4-FFF2-40B4-BE49-F238E27FC236}">
              <a16:creationId xmlns:a16="http://schemas.microsoft.com/office/drawing/2014/main" id="{8B067EC6-647D-49D2-8A4B-CA2E1A20ADD9}"/>
            </a:ext>
          </a:extLst>
        </xdr:cNvPr>
        <xdr:cNvSpPr txBox="1"/>
      </xdr:nvSpPr>
      <xdr:spPr>
        <a:xfrm>
          <a:off x="7907591" y="988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7" name="กล่องข้อความ 15">
          <a:extLst>
            <a:ext uri="{FF2B5EF4-FFF2-40B4-BE49-F238E27FC236}">
              <a16:creationId xmlns:a16="http://schemas.microsoft.com/office/drawing/2014/main" id="{FA345D17-1717-4D42-9867-11C1C6A74D26}"/>
            </a:ext>
          </a:extLst>
        </xdr:cNvPr>
        <xdr:cNvSpPr txBox="1"/>
      </xdr:nvSpPr>
      <xdr:spPr>
        <a:xfrm>
          <a:off x="7907591" y="988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8" name="กล่องข้อความ 16">
          <a:extLst>
            <a:ext uri="{FF2B5EF4-FFF2-40B4-BE49-F238E27FC236}">
              <a16:creationId xmlns:a16="http://schemas.microsoft.com/office/drawing/2014/main" id="{55CC169A-DB45-484E-A29A-E3330C0EDFE3}"/>
            </a:ext>
          </a:extLst>
        </xdr:cNvPr>
        <xdr:cNvSpPr txBox="1"/>
      </xdr:nvSpPr>
      <xdr:spPr>
        <a:xfrm>
          <a:off x="7907591" y="988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9" name="กล่องข้อความ 17">
          <a:extLst>
            <a:ext uri="{FF2B5EF4-FFF2-40B4-BE49-F238E27FC236}">
              <a16:creationId xmlns:a16="http://schemas.microsoft.com/office/drawing/2014/main" id="{7F0519E4-301E-43C6-BCBE-14FDA86D63F8}"/>
            </a:ext>
          </a:extLst>
        </xdr:cNvPr>
        <xdr:cNvSpPr txBox="1"/>
      </xdr:nvSpPr>
      <xdr:spPr>
        <a:xfrm>
          <a:off x="7907591" y="988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90" name="กล่องข้อความ 18">
          <a:extLst>
            <a:ext uri="{FF2B5EF4-FFF2-40B4-BE49-F238E27FC236}">
              <a16:creationId xmlns:a16="http://schemas.microsoft.com/office/drawing/2014/main" id="{E4D52621-1FC5-4731-8A16-7726955AA1EC}"/>
            </a:ext>
          </a:extLst>
        </xdr:cNvPr>
        <xdr:cNvSpPr txBox="1"/>
      </xdr:nvSpPr>
      <xdr:spPr>
        <a:xfrm>
          <a:off x="7907591" y="988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1" name="กล่องข้อความ 6">
          <a:extLst>
            <a:ext uri="{FF2B5EF4-FFF2-40B4-BE49-F238E27FC236}">
              <a16:creationId xmlns:a16="http://schemas.microsoft.com/office/drawing/2014/main" id="{0E3210E3-F5F1-4165-9318-CE21DF389173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2" name="กล่องข้อความ 6">
          <a:extLst>
            <a:ext uri="{FF2B5EF4-FFF2-40B4-BE49-F238E27FC236}">
              <a16:creationId xmlns:a16="http://schemas.microsoft.com/office/drawing/2014/main" id="{7BDA9AB8-31BA-4B37-9DEC-F6AF624AA4EB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3" name="กล่องข้อความ 15">
          <a:extLst>
            <a:ext uri="{FF2B5EF4-FFF2-40B4-BE49-F238E27FC236}">
              <a16:creationId xmlns:a16="http://schemas.microsoft.com/office/drawing/2014/main" id="{22234491-77BA-43EE-B82D-21FC011F9527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4" name="กล่องข้อความ 16">
          <a:extLst>
            <a:ext uri="{FF2B5EF4-FFF2-40B4-BE49-F238E27FC236}">
              <a16:creationId xmlns:a16="http://schemas.microsoft.com/office/drawing/2014/main" id="{C5DA555B-858D-4C10-A8FD-888C4ABC7C66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5" name="กล่องข้อความ 17">
          <a:extLst>
            <a:ext uri="{FF2B5EF4-FFF2-40B4-BE49-F238E27FC236}">
              <a16:creationId xmlns:a16="http://schemas.microsoft.com/office/drawing/2014/main" id="{005736BE-E8A9-4EAE-B5A2-5B9BB81D4F76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6" name="กล่องข้อความ 18">
          <a:extLst>
            <a:ext uri="{FF2B5EF4-FFF2-40B4-BE49-F238E27FC236}">
              <a16:creationId xmlns:a16="http://schemas.microsoft.com/office/drawing/2014/main" id="{14240DB7-B395-4DA0-989B-292D796A7FA7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7" name="กล่องข้อความ 6">
          <a:extLst>
            <a:ext uri="{FF2B5EF4-FFF2-40B4-BE49-F238E27FC236}">
              <a16:creationId xmlns:a16="http://schemas.microsoft.com/office/drawing/2014/main" id="{422778FF-35B5-4535-B880-E606053ACBD8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8" name="กล่องข้อความ 6">
          <a:extLst>
            <a:ext uri="{FF2B5EF4-FFF2-40B4-BE49-F238E27FC236}">
              <a16:creationId xmlns:a16="http://schemas.microsoft.com/office/drawing/2014/main" id="{128A7D37-F24A-493B-B4C8-876ADE58D50C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9" name="กล่องข้อความ 15">
          <a:extLst>
            <a:ext uri="{FF2B5EF4-FFF2-40B4-BE49-F238E27FC236}">
              <a16:creationId xmlns:a16="http://schemas.microsoft.com/office/drawing/2014/main" id="{0B208A6E-6C7A-4FDC-A2BC-4C319FB17A5F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200" name="กล่องข้อความ 16">
          <a:extLst>
            <a:ext uri="{FF2B5EF4-FFF2-40B4-BE49-F238E27FC236}">
              <a16:creationId xmlns:a16="http://schemas.microsoft.com/office/drawing/2014/main" id="{59B9FA7B-53E3-4838-B48D-2C31FBA7C181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201" name="กล่องข้อความ 17">
          <a:extLst>
            <a:ext uri="{FF2B5EF4-FFF2-40B4-BE49-F238E27FC236}">
              <a16:creationId xmlns:a16="http://schemas.microsoft.com/office/drawing/2014/main" id="{566D4ED8-F4C5-415B-A1A4-C7750F393B9D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202" name="กล่องข้อความ 18">
          <a:extLst>
            <a:ext uri="{FF2B5EF4-FFF2-40B4-BE49-F238E27FC236}">
              <a16:creationId xmlns:a16="http://schemas.microsoft.com/office/drawing/2014/main" id="{A26DB053-AD6D-4512-8F8F-A1863966F601}"/>
            </a:ext>
          </a:extLst>
        </xdr:cNvPr>
        <xdr:cNvSpPr txBox="1"/>
      </xdr:nvSpPr>
      <xdr:spPr>
        <a:xfrm>
          <a:off x="7907591" y="10134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754316</xdr:colOff>
      <xdr:row>25</xdr:row>
      <xdr:rowOff>0</xdr:rowOff>
    </xdr:from>
    <xdr:ext cx="65" cy="17023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D374D6B-4226-4A68-8C8D-C0D36D593648}"/>
            </a:ext>
          </a:extLst>
        </xdr:cNvPr>
        <xdr:cNvSpPr txBox="1"/>
      </xdr:nvSpPr>
      <xdr:spPr>
        <a:xfrm>
          <a:off x="7736141" y="8877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25</xdr:row>
      <xdr:rowOff>0</xdr:rowOff>
    </xdr:from>
    <xdr:ext cx="65" cy="170239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3F1652B7-9A2E-4E80-980B-6CE0324ACB74}"/>
            </a:ext>
          </a:extLst>
        </xdr:cNvPr>
        <xdr:cNvSpPr txBox="1"/>
      </xdr:nvSpPr>
      <xdr:spPr>
        <a:xfrm>
          <a:off x="7736141" y="994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25</xdr:row>
      <xdr:rowOff>0</xdr:rowOff>
    </xdr:from>
    <xdr:ext cx="65" cy="170239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D2F46EEC-7EA3-4286-88FB-3B3F34C05DBB}"/>
            </a:ext>
          </a:extLst>
        </xdr:cNvPr>
        <xdr:cNvSpPr txBox="1"/>
      </xdr:nvSpPr>
      <xdr:spPr>
        <a:xfrm>
          <a:off x="7736141" y="9753917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B9E394A4-0DCF-4066-B781-8F9F17D73AB0}"/>
            </a:ext>
          </a:extLst>
        </xdr:cNvPr>
        <xdr:cNvSpPr txBox="1"/>
      </xdr:nvSpPr>
      <xdr:spPr>
        <a:xfrm>
          <a:off x="6577266" y="10188892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25</xdr:row>
      <xdr:rowOff>0</xdr:rowOff>
    </xdr:from>
    <xdr:ext cx="65" cy="170239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1D80C1F5-6A9B-46C5-ABC5-04AA2813AB9C}"/>
            </a:ext>
          </a:extLst>
        </xdr:cNvPr>
        <xdr:cNvSpPr txBox="1"/>
      </xdr:nvSpPr>
      <xdr:spPr>
        <a:xfrm>
          <a:off x="7736141" y="941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25</xdr:row>
      <xdr:rowOff>0</xdr:rowOff>
    </xdr:from>
    <xdr:ext cx="65" cy="170239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F83FD504-1ED4-48BF-B0D3-75D97AF7D632}"/>
            </a:ext>
          </a:extLst>
        </xdr:cNvPr>
        <xdr:cNvSpPr txBox="1"/>
      </xdr:nvSpPr>
      <xdr:spPr>
        <a:xfrm>
          <a:off x="7736141" y="9144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25</xdr:row>
      <xdr:rowOff>0</xdr:rowOff>
    </xdr:from>
    <xdr:ext cx="65" cy="170239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04BDBB77-9946-4226-95E1-2A092EE340C9}"/>
            </a:ext>
          </a:extLst>
        </xdr:cNvPr>
        <xdr:cNvSpPr txBox="1"/>
      </xdr:nvSpPr>
      <xdr:spPr>
        <a:xfrm>
          <a:off x="7736141" y="9648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75A0CC6B-8428-4998-85A5-97A9D8F6AE94}"/>
            </a:ext>
          </a:extLst>
        </xdr:cNvPr>
        <xdr:cNvSpPr txBox="1"/>
      </xdr:nvSpPr>
      <xdr:spPr>
        <a:xfrm>
          <a:off x="7736141" y="9382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D74DFA48-5698-4823-9B8F-05FE681CC0A2}"/>
            </a:ext>
          </a:extLst>
        </xdr:cNvPr>
        <xdr:cNvSpPr txBox="1"/>
      </xdr:nvSpPr>
      <xdr:spPr>
        <a:xfrm>
          <a:off x="7736141" y="8848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713149D4-EF5C-49DA-A2F0-7A59269FF671}"/>
            </a:ext>
          </a:extLst>
        </xdr:cNvPr>
        <xdr:cNvSpPr txBox="1"/>
      </xdr:nvSpPr>
      <xdr:spPr>
        <a:xfrm>
          <a:off x="7736141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44A2A58F-95D8-47D0-9B67-C8DFE7E574BD}"/>
            </a:ext>
          </a:extLst>
        </xdr:cNvPr>
        <xdr:cNvSpPr txBox="1"/>
      </xdr:nvSpPr>
      <xdr:spPr>
        <a:xfrm>
          <a:off x="6615366" y="12230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0F73CAEE-8D41-4EB0-8F25-A9DA3EDA8137}"/>
            </a:ext>
          </a:extLst>
        </xdr:cNvPr>
        <xdr:cNvSpPr txBox="1"/>
      </xdr:nvSpPr>
      <xdr:spPr>
        <a:xfrm>
          <a:off x="6615366" y="12230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48A14724-3F38-45D1-9A2E-1D9311C9C734}"/>
            </a:ext>
          </a:extLst>
        </xdr:cNvPr>
        <xdr:cNvSpPr txBox="1"/>
      </xdr:nvSpPr>
      <xdr:spPr>
        <a:xfrm>
          <a:off x="6615366" y="11963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8DDAA471-1155-4EB8-9384-9FEA00EB40B9}"/>
            </a:ext>
          </a:extLst>
        </xdr:cNvPr>
        <xdr:cNvSpPr txBox="1"/>
      </xdr:nvSpPr>
      <xdr:spPr>
        <a:xfrm>
          <a:off x="6615366" y="11963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2455A33D-4B5D-4A38-86E6-5EE76FB3AFF5}"/>
            </a:ext>
          </a:extLst>
        </xdr:cNvPr>
        <xdr:cNvSpPr txBox="1"/>
      </xdr:nvSpPr>
      <xdr:spPr>
        <a:xfrm>
          <a:off x="6615366" y="11963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181B8132-C6BD-453B-9303-791172BC797B}"/>
            </a:ext>
          </a:extLst>
        </xdr:cNvPr>
        <xdr:cNvSpPr txBox="1"/>
      </xdr:nvSpPr>
      <xdr:spPr>
        <a:xfrm>
          <a:off x="6615366" y="1170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4166A452-670A-401A-8A08-F953E12FC354}"/>
            </a:ext>
          </a:extLst>
        </xdr:cNvPr>
        <xdr:cNvSpPr txBox="1"/>
      </xdr:nvSpPr>
      <xdr:spPr>
        <a:xfrm>
          <a:off x="6615366" y="10642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194C4F64-2F46-4209-8452-0FA6CDD26546}"/>
            </a:ext>
          </a:extLst>
        </xdr:cNvPr>
        <xdr:cNvSpPr txBox="1"/>
      </xdr:nvSpPr>
      <xdr:spPr>
        <a:xfrm>
          <a:off x="6615366" y="1010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8E19C820-FDEE-448F-897C-C8274E7E7195}"/>
            </a:ext>
          </a:extLst>
        </xdr:cNvPr>
        <xdr:cNvSpPr txBox="1"/>
      </xdr:nvSpPr>
      <xdr:spPr>
        <a:xfrm>
          <a:off x="6615366" y="10642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35FD5581-7752-49E7-A5DD-C418BACB3287}"/>
            </a:ext>
          </a:extLst>
        </xdr:cNvPr>
        <xdr:cNvSpPr txBox="1"/>
      </xdr:nvSpPr>
      <xdr:spPr>
        <a:xfrm>
          <a:off x="6615366" y="1894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F96BB60A-A92E-493A-9AAD-36F0831B0FC1}"/>
            </a:ext>
          </a:extLst>
        </xdr:cNvPr>
        <xdr:cNvSpPr txBox="1"/>
      </xdr:nvSpPr>
      <xdr:spPr>
        <a:xfrm>
          <a:off x="6615366" y="1894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E5610A9B-1E2F-4F1D-99E8-335598D3B852}"/>
            </a:ext>
          </a:extLst>
        </xdr:cNvPr>
        <xdr:cNvSpPr txBox="1"/>
      </xdr:nvSpPr>
      <xdr:spPr>
        <a:xfrm>
          <a:off x="6615366" y="1894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7324587A-C4ED-482A-93C1-1F697CFDD84A}"/>
            </a:ext>
          </a:extLst>
        </xdr:cNvPr>
        <xdr:cNvSpPr txBox="1"/>
      </xdr:nvSpPr>
      <xdr:spPr>
        <a:xfrm>
          <a:off x="6615366" y="1894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42DF318C-562F-4A30-8D85-12344946C6ED}"/>
            </a:ext>
          </a:extLst>
        </xdr:cNvPr>
        <xdr:cNvSpPr txBox="1"/>
      </xdr:nvSpPr>
      <xdr:spPr>
        <a:xfrm>
          <a:off x="6615366" y="1894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5D2D15FD-3563-4524-889E-61E00EB9A96E}"/>
            </a:ext>
          </a:extLst>
        </xdr:cNvPr>
        <xdr:cNvSpPr txBox="1"/>
      </xdr:nvSpPr>
      <xdr:spPr>
        <a:xfrm>
          <a:off x="6615366" y="1894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ABBC0C3A-9869-4F6A-AC2E-38F6A11EBB78}"/>
            </a:ext>
          </a:extLst>
        </xdr:cNvPr>
        <xdr:cNvSpPr txBox="1"/>
      </xdr:nvSpPr>
      <xdr:spPr>
        <a:xfrm>
          <a:off x="6615366" y="17348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30DE5009-00B4-4DF6-9F41-BFA98B2CEFD5}"/>
            </a:ext>
          </a:extLst>
        </xdr:cNvPr>
        <xdr:cNvSpPr txBox="1"/>
      </xdr:nvSpPr>
      <xdr:spPr>
        <a:xfrm>
          <a:off x="6615366" y="16548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29" name="กล่องข้อความ 28">
          <a:extLst>
            <a:ext uri="{FF2B5EF4-FFF2-40B4-BE49-F238E27FC236}">
              <a16:creationId xmlns:a16="http://schemas.microsoft.com/office/drawing/2014/main" id="{6D1D1CE8-6C21-4A0F-9BE3-7D1168E999CD}"/>
            </a:ext>
          </a:extLst>
        </xdr:cNvPr>
        <xdr:cNvSpPr txBox="1"/>
      </xdr:nvSpPr>
      <xdr:spPr>
        <a:xfrm>
          <a:off x="6615366" y="17348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0" name="กล่องข้อความ 29">
          <a:extLst>
            <a:ext uri="{FF2B5EF4-FFF2-40B4-BE49-F238E27FC236}">
              <a16:creationId xmlns:a16="http://schemas.microsoft.com/office/drawing/2014/main" id="{E56AD8A6-0DB2-4BE9-B54E-867D5A2AB09B}"/>
            </a:ext>
          </a:extLst>
        </xdr:cNvPr>
        <xdr:cNvSpPr txBox="1"/>
      </xdr:nvSpPr>
      <xdr:spPr>
        <a:xfrm>
          <a:off x="7853616" y="3493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1" name="กล่องข้อความ 30">
          <a:extLst>
            <a:ext uri="{FF2B5EF4-FFF2-40B4-BE49-F238E27FC236}">
              <a16:creationId xmlns:a16="http://schemas.microsoft.com/office/drawing/2014/main" id="{2D13A263-CB52-4D7A-8E77-6059BA6D535B}"/>
            </a:ext>
          </a:extLst>
        </xdr:cNvPr>
        <xdr:cNvSpPr txBox="1"/>
      </xdr:nvSpPr>
      <xdr:spPr>
        <a:xfrm>
          <a:off x="7936166" y="3493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8763A4E8-7572-4C97-8F03-CF28162E3738}"/>
            </a:ext>
          </a:extLst>
        </xdr:cNvPr>
        <xdr:cNvSpPr txBox="1"/>
      </xdr:nvSpPr>
      <xdr:spPr>
        <a:xfrm>
          <a:off x="7936166" y="4933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2FAAB56B-78ED-410D-A707-5BC0A670D1ED}"/>
            </a:ext>
          </a:extLst>
        </xdr:cNvPr>
        <xdr:cNvSpPr txBox="1"/>
      </xdr:nvSpPr>
      <xdr:spPr>
        <a:xfrm>
          <a:off x="7859966" y="56540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4" name="กล่องข้อความ 33">
          <a:extLst>
            <a:ext uri="{FF2B5EF4-FFF2-40B4-BE49-F238E27FC236}">
              <a16:creationId xmlns:a16="http://schemas.microsoft.com/office/drawing/2014/main" id="{F42ADFBE-3799-4764-AFFC-BDC7496B70DE}"/>
            </a:ext>
          </a:extLst>
        </xdr:cNvPr>
        <xdr:cNvSpPr txBox="1"/>
      </xdr:nvSpPr>
      <xdr:spPr>
        <a:xfrm>
          <a:off x="7758366" y="1306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B6C4DEAB-D532-43C9-8CAF-1F742353BF3F}"/>
            </a:ext>
          </a:extLst>
        </xdr:cNvPr>
        <xdr:cNvSpPr txBox="1"/>
      </xdr:nvSpPr>
      <xdr:spPr>
        <a:xfrm>
          <a:off x="7783766" y="13601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6" name="กล่องข้อความ 35">
          <a:extLst>
            <a:ext uri="{FF2B5EF4-FFF2-40B4-BE49-F238E27FC236}">
              <a16:creationId xmlns:a16="http://schemas.microsoft.com/office/drawing/2014/main" id="{393183A8-CB57-4BC9-B50A-4A8EE72FFF15}"/>
            </a:ext>
          </a:extLst>
        </xdr:cNvPr>
        <xdr:cNvSpPr txBox="1"/>
      </xdr:nvSpPr>
      <xdr:spPr>
        <a:xfrm>
          <a:off x="7783766" y="13601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7" name="กล่องข้อความ 36">
          <a:extLst>
            <a:ext uri="{FF2B5EF4-FFF2-40B4-BE49-F238E27FC236}">
              <a16:creationId xmlns:a16="http://schemas.microsoft.com/office/drawing/2014/main" id="{EB287920-AB71-48AC-B0A8-D8DA5D13A7D4}"/>
            </a:ext>
          </a:extLst>
        </xdr:cNvPr>
        <xdr:cNvSpPr txBox="1"/>
      </xdr:nvSpPr>
      <xdr:spPr>
        <a:xfrm>
          <a:off x="7783766" y="13601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8" name="กล่องข้อความ 37">
          <a:extLst>
            <a:ext uri="{FF2B5EF4-FFF2-40B4-BE49-F238E27FC236}">
              <a16:creationId xmlns:a16="http://schemas.microsoft.com/office/drawing/2014/main" id="{0FA29F9A-B48C-4B68-B10E-61DBCF2BB7A5}"/>
            </a:ext>
          </a:extLst>
        </xdr:cNvPr>
        <xdr:cNvSpPr txBox="1"/>
      </xdr:nvSpPr>
      <xdr:spPr>
        <a:xfrm>
          <a:off x="7783766" y="13601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39" name="กล่องข้อความ 38">
          <a:extLst>
            <a:ext uri="{FF2B5EF4-FFF2-40B4-BE49-F238E27FC236}">
              <a16:creationId xmlns:a16="http://schemas.microsoft.com/office/drawing/2014/main" id="{3568B00F-64D2-496D-90CC-BF760F85B8A8}"/>
            </a:ext>
          </a:extLst>
        </xdr:cNvPr>
        <xdr:cNvSpPr txBox="1"/>
      </xdr:nvSpPr>
      <xdr:spPr>
        <a:xfrm>
          <a:off x="7783766" y="13601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40" name="กล่องข้อความ 39">
          <a:extLst>
            <a:ext uri="{FF2B5EF4-FFF2-40B4-BE49-F238E27FC236}">
              <a16:creationId xmlns:a16="http://schemas.microsoft.com/office/drawing/2014/main" id="{DE169484-9518-4966-B01F-0DD1B5A6183A}"/>
            </a:ext>
          </a:extLst>
        </xdr:cNvPr>
        <xdr:cNvSpPr txBox="1"/>
      </xdr:nvSpPr>
      <xdr:spPr>
        <a:xfrm>
          <a:off x="7783766" y="13601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66</xdr:row>
      <xdr:rowOff>0</xdr:rowOff>
    </xdr:from>
    <xdr:ext cx="65" cy="170239"/>
    <xdr:sp macro="" textlink="">
      <xdr:nvSpPr>
        <xdr:cNvPr id="41" name="กล่องข้อความ 40">
          <a:extLst>
            <a:ext uri="{FF2B5EF4-FFF2-40B4-BE49-F238E27FC236}">
              <a16:creationId xmlns:a16="http://schemas.microsoft.com/office/drawing/2014/main" id="{97CF8FAE-948C-45D3-8D34-9E60D5C67C41}"/>
            </a:ext>
          </a:extLst>
        </xdr:cNvPr>
        <xdr:cNvSpPr txBox="1"/>
      </xdr:nvSpPr>
      <xdr:spPr>
        <a:xfrm>
          <a:off x="7783766" y="11468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42" name="กล่องข้อความ 41">
          <a:extLst>
            <a:ext uri="{FF2B5EF4-FFF2-40B4-BE49-F238E27FC236}">
              <a16:creationId xmlns:a16="http://schemas.microsoft.com/office/drawing/2014/main" id="{2FA0F9CD-5370-410A-8267-D11D35342064}"/>
            </a:ext>
          </a:extLst>
        </xdr:cNvPr>
        <xdr:cNvSpPr txBox="1"/>
      </xdr:nvSpPr>
      <xdr:spPr>
        <a:xfrm>
          <a:off x="7783766" y="10668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66</xdr:row>
      <xdr:rowOff>0</xdr:rowOff>
    </xdr:from>
    <xdr:ext cx="65" cy="170239"/>
    <xdr:sp macro="" textlink="">
      <xdr:nvSpPr>
        <xdr:cNvPr id="43" name="กล่องข้อความ 42">
          <a:extLst>
            <a:ext uri="{FF2B5EF4-FFF2-40B4-BE49-F238E27FC236}">
              <a16:creationId xmlns:a16="http://schemas.microsoft.com/office/drawing/2014/main" id="{CD2F83AC-D90F-4A94-865A-5E0823A53B6D}"/>
            </a:ext>
          </a:extLst>
        </xdr:cNvPr>
        <xdr:cNvSpPr txBox="1"/>
      </xdr:nvSpPr>
      <xdr:spPr>
        <a:xfrm>
          <a:off x="7783766" y="11468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44" name="กล่องข้อความ 43">
          <a:extLst>
            <a:ext uri="{FF2B5EF4-FFF2-40B4-BE49-F238E27FC236}">
              <a16:creationId xmlns:a16="http://schemas.microsoft.com/office/drawing/2014/main" id="{1BC2B4E6-C43D-476B-845B-EC9DCA3312DF}"/>
            </a:ext>
          </a:extLst>
        </xdr:cNvPr>
        <xdr:cNvSpPr txBox="1"/>
      </xdr:nvSpPr>
      <xdr:spPr>
        <a:xfrm>
          <a:off x="7840916" y="20802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45" name="กล่องข้อความ 44">
          <a:extLst>
            <a:ext uri="{FF2B5EF4-FFF2-40B4-BE49-F238E27FC236}">
              <a16:creationId xmlns:a16="http://schemas.microsoft.com/office/drawing/2014/main" id="{3881ED55-2121-4398-9392-4770500681EE}"/>
            </a:ext>
          </a:extLst>
        </xdr:cNvPr>
        <xdr:cNvSpPr txBox="1"/>
      </xdr:nvSpPr>
      <xdr:spPr>
        <a:xfrm>
          <a:off x="7840916" y="20802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46" name="กล่องข้อความ 45">
          <a:extLst>
            <a:ext uri="{FF2B5EF4-FFF2-40B4-BE49-F238E27FC236}">
              <a16:creationId xmlns:a16="http://schemas.microsoft.com/office/drawing/2014/main" id="{2F51E88E-604D-439F-B661-FB0C425D47A4}"/>
            </a:ext>
          </a:extLst>
        </xdr:cNvPr>
        <xdr:cNvSpPr txBox="1"/>
      </xdr:nvSpPr>
      <xdr:spPr>
        <a:xfrm>
          <a:off x="7840916" y="20802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47" name="กล่องข้อความ 46">
          <a:extLst>
            <a:ext uri="{FF2B5EF4-FFF2-40B4-BE49-F238E27FC236}">
              <a16:creationId xmlns:a16="http://schemas.microsoft.com/office/drawing/2014/main" id="{0B1BF7FA-ED38-482C-9D63-1E45481CBD5E}"/>
            </a:ext>
          </a:extLst>
        </xdr:cNvPr>
        <xdr:cNvSpPr txBox="1"/>
      </xdr:nvSpPr>
      <xdr:spPr>
        <a:xfrm>
          <a:off x="7840916" y="20802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48" name="กล่องข้อความ 47">
          <a:extLst>
            <a:ext uri="{FF2B5EF4-FFF2-40B4-BE49-F238E27FC236}">
              <a16:creationId xmlns:a16="http://schemas.microsoft.com/office/drawing/2014/main" id="{FF263F0A-088A-4C9C-9E5A-0F2DFB89368D}"/>
            </a:ext>
          </a:extLst>
        </xdr:cNvPr>
        <xdr:cNvSpPr txBox="1"/>
      </xdr:nvSpPr>
      <xdr:spPr>
        <a:xfrm>
          <a:off x="7840916" y="20802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49" name="กล่องข้อความ 48">
          <a:extLst>
            <a:ext uri="{FF2B5EF4-FFF2-40B4-BE49-F238E27FC236}">
              <a16:creationId xmlns:a16="http://schemas.microsoft.com/office/drawing/2014/main" id="{A1CBB11A-67D2-48FF-988A-C85004A800A6}"/>
            </a:ext>
          </a:extLst>
        </xdr:cNvPr>
        <xdr:cNvSpPr txBox="1"/>
      </xdr:nvSpPr>
      <xdr:spPr>
        <a:xfrm>
          <a:off x="7840916" y="20802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0" name="กล่องข้อความ 49">
          <a:extLst>
            <a:ext uri="{FF2B5EF4-FFF2-40B4-BE49-F238E27FC236}">
              <a16:creationId xmlns:a16="http://schemas.microsoft.com/office/drawing/2014/main" id="{DE93ABCB-AA77-4363-8256-E4834466536D}"/>
            </a:ext>
          </a:extLst>
        </xdr:cNvPr>
        <xdr:cNvSpPr txBox="1"/>
      </xdr:nvSpPr>
      <xdr:spPr>
        <a:xfrm>
          <a:off x="7840916" y="18402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1" name="กล่องข้อความ 50">
          <a:extLst>
            <a:ext uri="{FF2B5EF4-FFF2-40B4-BE49-F238E27FC236}">
              <a16:creationId xmlns:a16="http://schemas.microsoft.com/office/drawing/2014/main" id="{936B34B7-B5A0-4087-92B6-C960122B5FDD}"/>
            </a:ext>
          </a:extLst>
        </xdr:cNvPr>
        <xdr:cNvSpPr txBox="1"/>
      </xdr:nvSpPr>
      <xdr:spPr>
        <a:xfrm>
          <a:off x="7840916" y="17602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2" name="กล่องข้อความ 51">
          <a:extLst>
            <a:ext uri="{FF2B5EF4-FFF2-40B4-BE49-F238E27FC236}">
              <a16:creationId xmlns:a16="http://schemas.microsoft.com/office/drawing/2014/main" id="{50CE99BC-7368-442C-B038-C3A3F61704B0}"/>
            </a:ext>
          </a:extLst>
        </xdr:cNvPr>
        <xdr:cNvSpPr txBox="1"/>
      </xdr:nvSpPr>
      <xdr:spPr>
        <a:xfrm>
          <a:off x="7840916" y="18402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3" name="กล่องข้อความ 52">
          <a:extLst>
            <a:ext uri="{FF2B5EF4-FFF2-40B4-BE49-F238E27FC236}">
              <a16:creationId xmlns:a16="http://schemas.microsoft.com/office/drawing/2014/main" id="{7CAFB748-EE8C-4327-84BB-967C38B3C6A1}"/>
            </a:ext>
          </a:extLst>
        </xdr:cNvPr>
        <xdr:cNvSpPr txBox="1"/>
      </xdr:nvSpPr>
      <xdr:spPr>
        <a:xfrm>
          <a:off x="8044116" y="24803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4" name="กล่องข้อความ 53">
          <a:extLst>
            <a:ext uri="{FF2B5EF4-FFF2-40B4-BE49-F238E27FC236}">
              <a16:creationId xmlns:a16="http://schemas.microsoft.com/office/drawing/2014/main" id="{4515003A-A5EF-4B65-B9ED-6FA537665511}"/>
            </a:ext>
          </a:extLst>
        </xdr:cNvPr>
        <xdr:cNvSpPr txBox="1"/>
      </xdr:nvSpPr>
      <xdr:spPr>
        <a:xfrm>
          <a:off x="8044116" y="2799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5" name="กล่องข้อความ 54">
          <a:extLst>
            <a:ext uri="{FF2B5EF4-FFF2-40B4-BE49-F238E27FC236}">
              <a16:creationId xmlns:a16="http://schemas.microsoft.com/office/drawing/2014/main" id="{3A2CA92F-2A3E-435E-A26D-13BF723F90AA}"/>
            </a:ext>
          </a:extLst>
        </xdr:cNvPr>
        <xdr:cNvSpPr txBox="1"/>
      </xdr:nvSpPr>
      <xdr:spPr>
        <a:xfrm>
          <a:off x="8044116" y="2799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6" name="กล่องข้อความ 55">
          <a:extLst>
            <a:ext uri="{FF2B5EF4-FFF2-40B4-BE49-F238E27FC236}">
              <a16:creationId xmlns:a16="http://schemas.microsoft.com/office/drawing/2014/main" id="{C22959B1-090C-4A15-9FD0-27E655621D4A}"/>
            </a:ext>
          </a:extLst>
        </xdr:cNvPr>
        <xdr:cNvSpPr txBox="1"/>
      </xdr:nvSpPr>
      <xdr:spPr>
        <a:xfrm>
          <a:off x="8044116" y="2799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7" name="กล่องข้อความ 56">
          <a:extLst>
            <a:ext uri="{FF2B5EF4-FFF2-40B4-BE49-F238E27FC236}">
              <a16:creationId xmlns:a16="http://schemas.microsoft.com/office/drawing/2014/main" id="{FA5F0AB1-66C8-4434-8F5A-EFB73930AF86}"/>
            </a:ext>
          </a:extLst>
        </xdr:cNvPr>
        <xdr:cNvSpPr txBox="1"/>
      </xdr:nvSpPr>
      <xdr:spPr>
        <a:xfrm>
          <a:off x="8044116" y="2799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8" name="กล่องข้อความ 57">
          <a:extLst>
            <a:ext uri="{FF2B5EF4-FFF2-40B4-BE49-F238E27FC236}">
              <a16:creationId xmlns:a16="http://schemas.microsoft.com/office/drawing/2014/main" id="{F540539B-1D11-4DEC-A9E0-B5313765C952}"/>
            </a:ext>
          </a:extLst>
        </xdr:cNvPr>
        <xdr:cNvSpPr txBox="1"/>
      </xdr:nvSpPr>
      <xdr:spPr>
        <a:xfrm>
          <a:off x="8044116" y="2799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59" name="กล่องข้อความ 58">
          <a:extLst>
            <a:ext uri="{FF2B5EF4-FFF2-40B4-BE49-F238E27FC236}">
              <a16:creationId xmlns:a16="http://schemas.microsoft.com/office/drawing/2014/main" id="{B5A5126E-9A40-4390-B7C0-E9ACC9DF60CE}"/>
            </a:ext>
          </a:extLst>
        </xdr:cNvPr>
        <xdr:cNvSpPr txBox="1"/>
      </xdr:nvSpPr>
      <xdr:spPr>
        <a:xfrm>
          <a:off x="8044116" y="2799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0" name="กล่องข้อความ 59">
          <a:extLst>
            <a:ext uri="{FF2B5EF4-FFF2-40B4-BE49-F238E27FC236}">
              <a16:creationId xmlns:a16="http://schemas.microsoft.com/office/drawing/2014/main" id="{866B7AE2-9686-4349-8B6F-8B2BD3710DE1}"/>
            </a:ext>
          </a:extLst>
        </xdr:cNvPr>
        <xdr:cNvSpPr txBox="1"/>
      </xdr:nvSpPr>
      <xdr:spPr>
        <a:xfrm>
          <a:off x="8044116" y="24796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1" name="กล่องข้อความ 60">
          <a:extLst>
            <a:ext uri="{FF2B5EF4-FFF2-40B4-BE49-F238E27FC236}">
              <a16:creationId xmlns:a16="http://schemas.microsoft.com/office/drawing/2014/main" id="{46FAF34F-B2FF-43C1-8778-2B064D667AC2}"/>
            </a:ext>
          </a:extLst>
        </xdr:cNvPr>
        <xdr:cNvSpPr txBox="1"/>
      </xdr:nvSpPr>
      <xdr:spPr>
        <a:xfrm>
          <a:off x="8044116" y="24263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2" name="กล่องข้อความ 61">
          <a:extLst>
            <a:ext uri="{FF2B5EF4-FFF2-40B4-BE49-F238E27FC236}">
              <a16:creationId xmlns:a16="http://schemas.microsoft.com/office/drawing/2014/main" id="{9CB76473-7EB7-4AE3-AB77-1BE561821110}"/>
            </a:ext>
          </a:extLst>
        </xdr:cNvPr>
        <xdr:cNvSpPr txBox="1"/>
      </xdr:nvSpPr>
      <xdr:spPr>
        <a:xfrm>
          <a:off x="8044116" y="24796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3" name="กล่องข้อความ 62">
          <a:extLst>
            <a:ext uri="{FF2B5EF4-FFF2-40B4-BE49-F238E27FC236}">
              <a16:creationId xmlns:a16="http://schemas.microsoft.com/office/drawing/2014/main" id="{D8CA278C-38C8-41FC-8826-FAF3DBE2ECB8}"/>
            </a:ext>
          </a:extLst>
        </xdr:cNvPr>
        <xdr:cNvSpPr txBox="1"/>
      </xdr:nvSpPr>
      <xdr:spPr>
        <a:xfrm>
          <a:off x="8044116" y="3519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4" name="กล่องข้อความ 63">
          <a:extLst>
            <a:ext uri="{FF2B5EF4-FFF2-40B4-BE49-F238E27FC236}">
              <a16:creationId xmlns:a16="http://schemas.microsoft.com/office/drawing/2014/main" id="{6804669A-98A9-4C55-A650-543603F2C6E7}"/>
            </a:ext>
          </a:extLst>
        </xdr:cNvPr>
        <xdr:cNvSpPr txBox="1"/>
      </xdr:nvSpPr>
      <xdr:spPr>
        <a:xfrm>
          <a:off x="8044116" y="3519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5" name="กล่องข้อความ 64">
          <a:extLst>
            <a:ext uri="{FF2B5EF4-FFF2-40B4-BE49-F238E27FC236}">
              <a16:creationId xmlns:a16="http://schemas.microsoft.com/office/drawing/2014/main" id="{29658A88-B3D5-4B15-AEE1-26111DD7D07D}"/>
            </a:ext>
          </a:extLst>
        </xdr:cNvPr>
        <xdr:cNvSpPr txBox="1"/>
      </xdr:nvSpPr>
      <xdr:spPr>
        <a:xfrm>
          <a:off x="8044116" y="3519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6" name="กล่องข้อความ 65">
          <a:extLst>
            <a:ext uri="{FF2B5EF4-FFF2-40B4-BE49-F238E27FC236}">
              <a16:creationId xmlns:a16="http://schemas.microsoft.com/office/drawing/2014/main" id="{0918DEAC-B916-4D83-B4C3-6BF6BEC9418C}"/>
            </a:ext>
          </a:extLst>
        </xdr:cNvPr>
        <xdr:cNvSpPr txBox="1"/>
      </xdr:nvSpPr>
      <xdr:spPr>
        <a:xfrm>
          <a:off x="8044116" y="3519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7" name="กล่องข้อความ 66">
          <a:extLst>
            <a:ext uri="{FF2B5EF4-FFF2-40B4-BE49-F238E27FC236}">
              <a16:creationId xmlns:a16="http://schemas.microsoft.com/office/drawing/2014/main" id="{3C2BA15C-F641-442E-9D78-6D9D3325537E}"/>
            </a:ext>
          </a:extLst>
        </xdr:cNvPr>
        <xdr:cNvSpPr txBox="1"/>
      </xdr:nvSpPr>
      <xdr:spPr>
        <a:xfrm>
          <a:off x="8044116" y="3519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8" name="กล่องข้อความ 67">
          <a:extLst>
            <a:ext uri="{FF2B5EF4-FFF2-40B4-BE49-F238E27FC236}">
              <a16:creationId xmlns:a16="http://schemas.microsoft.com/office/drawing/2014/main" id="{EB56FA97-36FF-4CDB-B238-8A62039335A0}"/>
            </a:ext>
          </a:extLst>
        </xdr:cNvPr>
        <xdr:cNvSpPr txBox="1"/>
      </xdr:nvSpPr>
      <xdr:spPr>
        <a:xfrm>
          <a:off x="8044116" y="3519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69" name="กล่องข้อความ 68">
          <a:extLst>
            <a:ext uri="{FF2B5EF4-FFF2-40B4-BE49-F238E27FC236}">
              <a16:creationId xmlns:a16="http://schemas.microsoft.com/office/drawing/2014/main" id="{9470D3CF-3B17-4530-8857-7A6B2AF14A78}"/>
            </a:ext>
          </a:extLst>
        </xdr:cNvPr>
        <xdr:cNvSpPr txBox="1"/>
      </xdr:nvSpPr>
      <xdr:spPr>
        <a:xfrm>
          <a:off x="8044116" y="31730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70" name="กล่องข้อความ 69">
          <a:extLst>
            <a:ext uri="{FF2B5EF4-FFF2-40B4-BE49-F238E27FC236}">
              <a16:creationId xmlns:a16="http://schemas.microsoft.com/office/drawing/2014/main" id="{CC7C879B-777A-48C8-BE61-4E9259B0FDEA}"/>
            </a:ext>
          </a:extLst>
        </xdr:cNvPr>
        <xdr:cNvSpPr txBox="1"/>
      </xdr:nvSpPr>
      <xdr:spPr>
        <a:xfrm>
          <a:off x="8044116" y="31464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71" name="กล่องข้อความ 70">
          <a:extLst>
            <a:ext uri="{FF2B5EF4-FFF2-40B4-BE49-F238E27FC236}">
              <a16:creationId xmlns:a16="http://schemas.microsoft.com/office/drawing/2014/main" id="{5EE4F307-F2FD-4ED8-862B-A98D46C98DF6}"/>
            </a:ext>
          </a:extLst>
        </xdr:cNvPr>
        <xdr:cNvSpPr txBox="1"/>
      </xdr:nvSpPr>
      <xdr:spPr>
        <a:xfrm>
          <a:off x="8044116" y="31730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72" name="กล่องข้อความ 71">
          <a:extLst>
            <a:ext uri="{FF2B5EF4-FFF2-40B4-BE49-F238E27FC236}">
              <a16:creationId xmlns:a16="http://schemas.microsoft.com/office/drawing/2014/main" id="{84A74F42-05EC-4CCB-81B6-03D8B158D6E3}"/>
            </a:ext>
          </a:extLst>
        </xdr:cNvPr>
        <xdr:cNvSpPr txBox="1"/>
      </xdr:nvSpPr>
      <xdr:spPr>
        <a:xfrm>
          <a:off x="8025066" y="31464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73" name="กล่องข้อความ 72">
          <a:extLst>
            <a:ext uri="{FF2B5EF4-FFF2-40B4-BE49-F238E27FC236}">
              <a16:creationId xmlns:a16="http://schemas.microsoft.com/office/drawing/2014/main" id="{86AE841A-D804-4C5F-B251-487C8C123162}"/>
            </a:ext>
          </a:extLst>
        </xdr:cNvPr>
        <xdr:cNvSpPr txBox="1"/>
      </xdr:nvSpPr>
      <xdr:spPr>
        <a:xfrm>
          <a:off x="8025066" y="39465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75</xdr:row>
      <xdr:rowOff>0</xdr:rowOff>
    </xdr:from>
    <xdr:ext cx="65" cy="170239"/>
    <xdr:sp macro="" textlink="">
      <xdr:nvSpPr>
        <xdr:cNvPr id="74" name="กล่องข้อความ 73">
          <a:extLst>
            <a:ext uri="{FF2B5EF4-FFF2-40B4-BE49-F238E27FC236}">
              <a16:creationId xmlns:a16="http://schemas.microsoft.com/office/drawing/2014/main" id="{EC49FBF8-8B29-4FDC-9D9F-5AC374FCCF7B}"/>
            </a:ext>
          </a:extLst>
        </xdr:cNvPr>
        <xdr:cNvSpPr txBox="1"/>
      </xdr:nvSpPr>
      <xdr:spPr>
        <a:xfrm>
          <a:off x="7924043" y="20669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47</xdr:row>
      <xdr:rowOff>0</xdr:rowOff>
    </xdr:from>
    <xdr:ext cx="65" cy="170239"/>
    <xdr:sp macro="" textlink="">
      <xdr:nvSpPr>
        <xdr:cNvPr id="75" name="กล่องข้อความ 74">
          <a:extLst>
            <a:ext uri="{FF2B5EF4-FFF2-40B4-BE49-F238E27FC236}">
              <a16:creationId xmlns:a16="http://schemas.microsoft.com/office/drawing/2014/main" id="{F56DB6F2-0E95-48A9-9260-58D001DA47E8}"/>
            </a:ext>
          </a:extLst>
        </xdr:cNvPr>
        <xdr:cNvSpPr txBox="1"/>
      </xdr:nvSpPr>
      <xdr:spPr>
        <a:xfrm>
          <a:off x="7832124" y="1345223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47</xdr:row>
      <xdr:rowOff>0</xdr:rowOff>
    </xdr:from>
    <xdr:ext cx="65" cy="170239"/>
    <xdr:sp macro="" textlink="">
      <xdr:nvSpPr>
        <xdr:cNvPr id="76" name="กล่องข้อความ 75">
          <a:extLst>
            <a:ext uri="{FF2B5EF4-FFF2-40B4-BE49-F238E27FC236}">
              <a16:creationId xmlns:a16="http://schemas.microsoft.com/office/drawing/2014/main" id="{5F91025A-CA87-465E-A478-5BA4694A7C6E}"/>
            </a:ext>
          </a:extLst>
        </xdr:cNvPr>
        <xdr:cNvSpPr txBox="1"/>
      </xdr:nvSpPr>
      <xdr:spPr>
        <a:xfrm>
          <a:off x="7832124" y="1345223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47</xdr:row>
      <xdr:rowOff>0</xdr:rowOff>
    </xdr:from>
    <xdr:ext cx="65" cy="170239"/>
    <xdr:sp macro="" textlink="">
      <xdr:nvSpPr>
        <xdr:cNvPr id="77" name="กล่องข้อความ 76">
          <a:extLst>
            <a:ext uri="{FF2B5EF4-FFF2-40B4-BE49-F238E27FC236}">
              <a16:creationId xmlns:a16="http://schemas.microsoft.com/office/drawing/2014/main" id="{9B9A6AD9-86B6-45E8-9B71-CC90FF9E4456}"/>
            </a:ext>
          </a:extLst>
        </xdr:cNvPr>
        <xdr:cNvSpPr txBox="1"/>
      </xdr:nvSpPr>
      <xdr:spPr>
        <a:xfrm>
          <a:off x="7832124" y="1345223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47</xdr:row>
      <xdr:rowOff>0</xdr:rowOff>
    </xdr:from>
    <xdr:ext cx="65" cy="170239"/>
    <xdr:sp macro="" textlink="">
      <xdr:nvSpPr>
        <xdr:cNvPr id="78" name="กล่องข้อความ 77">
          <a:extLst>
            <a:ext uri="{FF2B5EF4-FFF2-40B4-BE49-F238E27FC236}">
              <a16:creationId xmlns:a16="http://schemas.microsoft.com/office/drawing/2014/main" id="{4EBFC373-CEAD-4E1F-8C9F-DD114810FEEC}"/>
            </a:ext>
          </a:extLst>
        </xdr:cNvPr>
        <xdr:cNvSpPr txBox="1"/>
      </xdr:nvSpPr>
      <xdr:spPr>
        <a:xfrm>
          <a:off x="7832124" y="1345223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47</xdr:row>
      <xdr:rowOff>0</xdr:rowOff>
    </xdr:from>
    <xdr:ext cx="65" cy="170239"/>
    <xdr:sp macro="" textlink="">
      <xdr:nvSpPr>
        <xdr:cNvPr id="79" name="กล่องข้อความ 78">
          <a:extLst>
            <a:ext uri="{FF2B5EF4-FFF2-40B4-BE49-F238E27FC236}">
              <a16:creationId xmlns:a16="http://schemas.microsoft.com/office/drawing/2014/main" id="{E58C3724-0039-47EF-B33C-FF5B0EC68132}"/>
            </a:ext>
          </a:extLst>
        </xdr:cNvPr>
        <xdr:cNvSpPr txBox="1"/>
      </xdr:nvSpPr>
      <xdr:spPr>
        <a:xfrm>
          <a:off x="7832124" y="1345223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47</xdr:row>
      <xdr:rowOff>0</xdr:rowOff>
    </xdr:from>
    <xdr:ext cx="65" cy="170239"/>
    <xdr:sp macro="" textlink="">
      <xdr:nvSpPr>
        <xdr:cNvPr id="80" name="กล่องข้อความ 79">
          <a:extLst>
            <a:ext uri="{FF2B5EF4-FFF2-40B4-BE49-F238E27FC236}">
              <a16:creationId xmlns:a16="http://schemas.microsoft.com/office/drawing/2014/main" id="{1A27A10F-73B1-4F5A-98A0-52564D805A68}"/>
            </a:ext>
          </a:extLst>
        </xdr:cNvPr>
        <xdr:cNvSpPr txBox="1"/>
      </xdr:nvSpPr>
      <xdr:spPr>
        <a:xfrm>
          <a:off x="7832124" y="1345223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45</xdr:row>
      <xdr:rowOff>0</xdr:rowOff>
    </xdr:from>
    <xdr:ext cx="65" cy="170239"/>
    <xdr:sp macro="" textlink="">
      <xdr:nvSpPr>
        <xdr:cNvPr id="81" name="กล่องข้อความ 80">
          <a:extLst>
            <a:ext uri="{FF2B5EF4-FFF2-40B4-BE49-F238E27FC236}">
              <a16:creationId xmlns:a16="http://schemas.microsoft.com/office/drawing/2014/main" id="{55D244E7-2C19-42D1-AB48-C7FA3400C628}"/>
            </a:ext>
          </a:extLst>
        </xdr:cNvPr>
        <xdr:cNvSpPr txBox="1"/>
      </xdr:nvSpPr>
      <xdr:spPr>
        <a:xfrm>
          <a:off x="7832124" y="1213338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43</xdr:row>
      <xdr:rowOff>0</xdr:rowOff>
    </xdr:from>
    <xdr:ext cx="65" cy="170239"/>
    <xdr:sp macro="" textlink="">
      <xdr:nvSpPr>
        <xdr:cNvPr id="82" name="กล่องข้อความ 81">
          <a:extLst>
            <a:ext uri="{FF2B5EF4-FFF2-40B4-BE49-F238E27FC236}">
              <a16:creationId xmlns:a16="http://schemas.microsoft.com/office/drawing/2014/main" id="{7FC99689-9C21-4DE8-A043-D45019339EDD}"/>
            </a:ext>
          </a:extLst>
        </xdr:cNvPr>
        <xdr:cNvSpPr txBox="1"/>
      </xdr:nvSpPr>
      <xdr:spPr>
        <a:xfrm>
          <a:off x="7832124" y="10814538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45</xdr:row>
      <xdr:rowOff>0</xdr:rowOff>
    </xdr:from>
    <xdr:ext cx="65" cy="170239"/>
    <xdr:sp macro="" textlink="">
      <xdr:nvSpPr>
        <xdr:cNvPr id="83" name="กล่องข้อความ 82">
          <a:extLst>
            <a:ext uri="{FF2B5EF4-FFF2-40B4-BE49-F238E27FC236}">
              <a16:creationId xmlns:a16="http://schemas.microsoft.com/office/drawing/2014/main" id="{7C587B67-4660-4C0D-9CEC-29C7958738FE}"/>
            </a:ext>
          </a:extLst>
        </xdr:cNvPr>
        <xdr:cNvSpPr txBox="1"/>
      </xdr:nvSpPr>
      <xdr:spPr>
        <a:xfrm>
          <a:off x="7832124" y="1213338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47</xdr:row>
      <xdr:rowOff>0</xdr:rowOff>
    </xdr:from>
    <xdr:ext cx="65" cy="170239"/>
    <xdr:sp macro="" textlink="">
      <xdr:nvSpPr>
        <xdr:cNvPr id="84" name="กล่องข้อความ 83">
          <a:extLst>
            <a:ext uri="{FF2B5EF4-FFF2-40B4-BE49-F238E27FC236}">
              <a16:creationId xmlns:a16="http://schemas.microsoft.com/office/drawing/2014/main" id="{8395CD79-DE7B-4DD1-9950-673ED2B2967E}"/>
            </a:ext>
          </a:extLst>
        </xdr:cNvPr>
        <xdr:cNvSpPr txBox="1"/>
      </xdr:nvSpPr>
      <xdr:spPr>
        <a:xfrm>
          <a:off x="7832124" y="13188462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85" name="กล่องข้อความ 84">
          <a:extLst>
            <a:ext uri="{FF2B5EF4-FFF2-40B4-BE49-F238E27FC236}">
              <a16:creationId xmlns:a16="http://schemas.microsoft.com/office/drawing/2014/main" id="{878BB82A-D16B-4E11-8D7E-ADA01916644B}"/>
            </a:ext>
          </a:extLst>
        </xdr:cNvPr>
        <xdr:cNvSpPr txBox="1"/>
      </xdr:nvSpPr>
      <xdr:spPr>
        <a:xfrm>
          <a:off x="7821866" y="12268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86" name="กล่องข้อความ 85">
          <a:extLst>
            <a:ext uri="{FF2B5EF4-FFF2-40B4-BE49-F238E27FC236}">
              <a16:creationId xmlns:a16="http://schemas.microsoft.com/office/drawing/2014/main" id="{AAB13F23-AEBA-49F1-9ECF-86C6B530BBC5}"/>
            </a:ext>
          </a:extLst>
        </xdr:cNvPr>
        <xdr:cNvSpPr txBox="1"/>
      </xdr:nvSpPr>
      <xdr:spPr>
        <a:xfrm>
          <a:off x="7821866" y="10934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87" name="กล่องข้อความ 86">
          <a:extLst>
            <a:ext uri="{FF2B5EF4-FFF2-40B4-BE49-F238E27FC236}">
              <a16:creationId xmlns:a16="http://schemas.microsoft.com/office/drawing/2014/main" id="{AB5D31ED-87D4-424D-86B1-80EF39C56F94}"/>
            </a:ext>
          </a:extLst>
        </xdr:cNvPr>
        <xdr:cNvSpPr txBox="1"/>
      </xdr:nvSpPr>
      <xdr:spPr>
        <a:xfrm>
          <a:off x="7821866" y="12268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88" name="กล่องข้อความ 81">
          <a:extLst>
            <a:ext uri="{FF2B5EF4-FFF2-40B4-BE49-F238E27FC236}">
              <a16:creationId xmlns:a16="http://schemas.microsoft.com/office/drawing/2014/main" id="{E78C68CA-E052-41C5-B986-0D685FD6FA92}"/>
            </a:ext>
          </a:extLst>
        </xdr:cNvPr>
        <xdr:cNvSpPr txBox="1"/>
      </xdr:nvSpPr>
      <xdr:spPr>
        <a:xfrm>
          <a:off x="7821866" y="10934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89" name="กล่องข้อความ 9">
          <a:extLst>
            <a:ext uri="{FF2B5EF4-FFF2-40B4-BE49-F238E27FC236}">
              <a16:creationId xmlns:a16="http://schemas.microsoft.com/office/drawing/2014/main" id="{DCD9C6A9-AAEE-4B0B-9313-3AFA9B0DC431}"/>
            </a:ext>
          </a:extLst>
        </xdr:cNvPr>
        <xdr:cNvSpPr txBox="1"/>
      </xdr:nvSpPr>
      <xdr:spPr>
        <a:xfrm>
          <a:off x="7821866" y="11201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90" name="กล่องข้อความ 81">
          <a:extLst>
            <a:ext uri="{FF2B5EF4-FFF2-40B4-BE49-F238E27FC236}">
              <a16:creationId xmlns:a16="http://schemas.microsoft.com/office/drawing/2014/main" id="{0C6D4F98-C9D1-406D-8FF5-F70205BE1832}"/>
            </a:ext>
          </a:extLst>
        </xdr:cNvPr>
        <xdr:cNvSpPr txBox="1"/>
      </xdr:nvSpPr>
      <xdr:spPr>
        <a:xfrm>
          <a:off x="7821866" y="11201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91" name="กล่องข้อความ 9">
          <a:extLst>
            <a:ext uri="{FF2B5EF4-FFF2-40B4-BE49-F238E27FC236}">
              <a16:creationId xmlns:a16="http://schemas.microsoft.com/office/drawing/2014/main" id="{2D4FA480-5564-4399-843D-15870DA32EE5}"/>
            </a:ext>
          </a:extLst>
        </xdr:cNvPr>
        <xdr:cNvSpPr txBox="1"/>
      </xdr:nvSpPr>
      <xdr:spPr>
        <a:xfrm>
          <a:off x="7821866" y="11468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92" name="กล่องข้อความ 81">
          <a:extLst>
            <a:ext uri="{FF2B5EF4-FFF2-40B4-BE49-F238E27FC236}">
              <a16:creationId xmlns:a16="http://schemas.microsoft.com/office/drawing/2014/main" id="{D71D5CA9-F853-49BA-9F7A-4896C852754B}"/>
            </a:ext>
          </a:extLst>
        </xdr:cNvPr>
        <xdr:cNvSpPr txBox="1"/>
      </xdr:nvSpPr>
      <xdr:spPr>
        <a:xfrm>
          <a:off x="7821866" y="11468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93" name="กล่องข้อความ 9">
          <a:extLst>
            <a:ext uri="{FF2B5EF4-FFF2-40B4-BE49-F238E27FC236}">
              <a16:creationId xmlns:a16="http://schemas.microsoft.com/office/drawing/2014/main" id="{8F18EADE-C3CF-4270-9433-4778FF329F7E}"/>
            </a:ext>
          </a:extLst>
        </xdr:cNvPr>
        <xdr:cNvSpPr txBox="1"/>
      </xdr:nvSpPr>
      <xdr:spPr>
        <a:xfrm>
          <a:off x="7821866" y="1173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94" name="กล่องข้อความ 81">
          <a:extLst>
            <a:ext uri="{FF2B5EF4-FFF2-40B4-BE49-F238E27FC236}">
              <a16:creationId xmlns:a16="http://schemas.microsoft.com/office/drawing/2014/main" id="{16A6321E-AFF9-4952-96AC-DE914149AFEB}"/>
            </a:ext>
          </a:extLst>
        </xdr:cNvPr>
        <xdr:cNvSpPr txBox="1"/>
      </xdr:nvSpPr>
      <xdr:spPr>
        <a:xfrm>
          <a:off x="7821866" y="1173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95" name="กล่องข้อความ 9">
          <a:extLst>
            <a:ext uri="{FF2B5EF4-FFF2-40B4-BE49-F238E27FC236}">
              <a16:creationId xmlns:a16="http://schemas.microsoft.com/office/drawing/2014/main" id="{D06FBAF7-163C-4BF7-A1D4-877EA2A1B726}"/>
            </a:ext>
          </a:extLst>
        </xdr:cNvPr>
        <xdr:cNvSpPr txBox="1"/>
      </xdr:nvSpPr>
      <xdr:spPr>
        <a:xfrm>
          <a:off x="7821866" y="12001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20</xdr:row>
      <xdr:rowOff>0</xdr:rowOff>
    </xdr:from>
    <xdr:ext cx="65" cy="170239"/>
    <xdr:sp macro="" textlink="">
      <xdr:nvSpPr>
        <xdr:cNvPr id="96" name="กล่องข้อความ 81">
          <a:extLst>
            <a:ext uri="{FF2B5EF4-FFF2-40B4-BE49-F238E27FC236}">
              <a16:creationId xmlns:a16="http://schemas.microsoft.com/office/drawing/2014/main" id="{A79F286A-0CA7-4A9F-9FE6-14C838903299}"/>
            </a:ext>
          </a:extLst>
        </xdr:cNvPr>
        <xdr:cNvSpPr txBox="1"/>
      </xdr:nvSpPr>
      <xdr:spPr>
        <a:xfrm>
          <a:off x="7821866" y="12001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97" name="กล่องข้อความ 96">
          <a:extLst>
            <a:ext uri="{FF2B5EF4-FFF2-40B4-BE49-F238E27FC236}">
              <a16:creationId xmlns:a16="http://schemas.microsoft.com/office/drawing/2014/main" id="{37C506BB-940C-4B9D-8356-8D739FA8823A}"/>
            </a:ext>
          </a:extLst>
        </xdr:cNvPr>
        <xdr:cNvSpPr txBox="1"/>
      </xdr:nvSpPr>
      <xdr:spPr>
        <a:xfrm>
          <a:off x="7821866" y="17335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98" name="กล่องข้อความ 97">
          <a:extLst>
            <a:ext uri="{FF2B5EF4-FFF2-40B4-BE49-F238E27FC236}">
              <a16:creationId xmlns:a16="http://schemas.microsoft.com/office/drawing/2014/main" id="{B7DE7533-56A7-4D2C-BB86-7961ADCA5F3E}"/>
            </a:ext>
          </a:extLst>
        </xdr:cNvPr>
        <xdr:cNvSpPr txBox="1"/>
      </xdr:nvSpPr>
      <xdr:spPr>
        <a:xfrm>
          <a:off x="7821866" y="17335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99" name="กล่องข้อความ 9">
          <a:extLst>
            <a:ext uri="{FF2B5EF4-FFF2-40B4-BE49-F238E27FC236}">
              <a16:creationId xmlns:a16="http://schemas.microsoft.com/office/drawing/2014/main" id="{CB67B4A8-D901-4095-A564-4A3F327E4ED1}"/>
            </a:ext>
          </a:extLst>
        </xdr:cNvPr>
        <xdr:cNvSpPr txBox="1"/>
      </xdr:nvSpPr>
      <xdr:spPr>
        <a:xfrm>
          <a:off x="7821866" y="17335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00" name="กล่องข้อความ 81">
          <a:extLst>
            <a:ext uri="{FF2B5EF4-FFF2-40B4-BE49-F238E27FC236}">
              <a16:creationId xmlns:a16="http://schemas.microsoft.com/office/drawing/2014/main" id="{8E9C1E08-EB5D-4137-88E1-E25E0AF75C0D}"/>
            </a:ext>
          </a:extLst>
        </xdr:cNvPr>
        <xdr:cNvSpPr txBox="1"/>
      </xdr:nvSpPr>
      <xdr:spPr>
        <a:xfrm>
          <a:off x="7821866" y="17335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9</xdr:row>
      <xdr:rowOff>0</xdr:rowOff>
    </xdr:from>
    <xdr:ext cx="65" cy="170239"/>
    <xdr:sp macro="" textlink="">
      <xdr:nvSpPr>
        <xdr:cNvPr id="101" name="กล่องข้อความ 6">
          <a:extLst>
            <a:ext uri="{FF2B5EF4-FFF2-40B4-BE49-F238E27FC236}">
              <a16:creationId xmlns:a16="http://schemas.microsoft.com/office/drawing/2014/main" id="{EE9BBBE5-DCE9-404C-9201-71754F406785}"/>
            </a:ext>
          </a:extLst>
        </xdr:cNvPr>
        <xdr:cNvSpPr txBox="1"/>
      </xdr:nvSpPr>
      <xdr:spPr>
        <a:xfrm>
          <a:off x="8260016" y="222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9</xdr:row>
      <xdr:rowOff>0</xdr:rowOff>
    </xdr:from>
    <xdr:ext cx="65" cy="170239"/>
    <xdr:sp macro="" textlink="">
      <xdr:nvSpPr>
        <xdr:cNvPr id="102" name="กล่องข้อความ 15">
          <a:extLst>
            <a:ext uri="{FF2B5EF4-FFF2-40B4-BE49-F238E27FC236}">
              <a16:creationId xmlns:a16="http://schemas.microsoft.com/office/drawing/2014/main" id="{3F5E4961-1411-4024-8483-2CF5ACE85555}"/>
            </a:ext>
          </a:extLst>
        </xdr:cNvPr>
        <xdr:cNvSpPr txBox="1"/>
      </xdr:nvSpPr>
      <xdr:spPr>
        <a:xfrm>
          <a:off x="8260016" y="222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9</xdr:row>
      <xdr:rowOff>0</xdr:rowOff>
    </xdr:from>
    <xdr:ext cx="65" cy="170239"/>
    <xdr:sp macro="" textlink="">
      <xdr:nvSpPr>
        <xdr:cNvPr id="103" name="กล่องข้อความ 16">
          <a:extLst>
            <a:ext uri="{FF2B5EF4-FFF2-40B4-BE49-F238E27FC236}">
              <a16:creationId xmlns:a16="http://schemas.microsoft.com/office/drawing/2014/main" id="{EF5B4FAB-CCF2-4B7F-A22E-F0D91BF3394A}"/>
            </a:ext>
          </a:extLst>
        </xdr:cNvPr>
        <xdr:cNvSpPr txBox="1"/>
      </xdr:nvSpPr>
      <xdr:spPr>
        <a:xfrm>
          <a:off x="8260016" y="222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9</xdr:row>
      <xdr:rowOff>0</xdr:rowOff>
    </xdr:from>
    <xdr:ext cx="65" cy="170239"/>
    <xdr:sp macro="" textlink="">
      <xdr:nvSpPr>
        <xdr:cNvPr id="104" name="กล่องข้อความ 17">
          <a:extLst>
            <a:ext uri="{FF2B5EF4-FFF2-40B4-BE49-F238E27FC236}">
              <a16:creationId xmlns:a16="http://schemas.microsoft.com/office/drawing/2014/main" id="{429E5A93-DBDA-4286-8245-1CE099012557}"/>
            </a:ext>
          </a:extLst>
        </xdr:cNvPr>
        <xdr:cNvSpPr txBox="1"/>
      </xdr:nvSpPr>
      <xdr:spPr>
        <a:xfrm>
          <a:off x="8260016" y="222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9</xdr:row>
      <xdr:rowOff>0</xdr:rowOff>
    </xdr:from>
    <xdr:ext cx="65" cy="170239"/>
    <xdr:sp macro="" textlink="">
      <xdr:nvSpPr>
        <xdr:cNvPr id="105" name="กล่องข้อความ 18">
          <a:extLst>
            <a:ext uri="{FF2B5EF4-FFF2-40B4-BE49-F238E27FC236}">
              <a16:creationId xmlns:a16="http://schemas.microsoft.com/office/drawing/2014/main" id="{EEF8E3AE-A673-42AB-8EFB-5887DA4B282D}"/>
            </a:ext>
          </a:extLst>
        </xdr:cNvPr>
        <xdr:cNvSpPr txBox="1"/>
      </xdr:nvSpPr>
      <xdr:spPr>
        <a:xfrm>
          <a:off x="8260016" y="222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9</xdr:row>
      <xdr:rowOff>0</xdr:rowOff>
    </xdr:from>
    <xdr:ext cx="65" cy="170239"/>
    <xdr:sp macro="" textlink="">
      <xdr:nvSpPr>
        <xdr:cNvPr id="106" name="กล่องข้อความ 6">
          <a:extLst>
            <a:ext uri="{FF2B5EF4-FFF2-40B4-BE49-F238E27FC236}">
              <a16:creationId xmlns:a16="http://schemas.microsoft.com/office/drawing/2014/main" id="{E58A66B6-57DC-4DDA-9555-6974F0E6870B}"/>
            </a:ext>
          </a:extLst>
        </xdr:cNvPr>
        <xdr:cNvSpPr txBox="1"/>
      </xdr:nvSpPr>
      <xdr:spPr>
        <a:xfrm>
          <a:off x="8260016" y="222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07" name="กล่องข้อความ 6">
          <a:extLst>
            <a:ext uri="{FF2B5EF4-FFF2-40B4-BE49-F238E27FC236}">
              <a16:creationId xmlns:a16="http://schemas.microsoft.com/office/drawing/2014/main" id="{D7D449EF-D764-40D4-B84F-E4E222F5C185}"/>
            </a:ext>
          </a:extLst>
        </xdr:cNvPr>
        <xdr:cNvSpPr txBox="1"/>
      </xdr:nvSpPr>
      <xdr:spPr>
        <a:xfrm>
          <a:off x="8260016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08" name="กล่องข้อความ 6">
          <a:extLst>
            <a:ext uri="{FF2B5EF4-FFF2-40B4-BE49-F238E27FC236}">
              <a16:creationId xmlns:a16="http://schemas.microsoft.com/office/drawing/2014/main" id="{15787D10-0F18-42F5-9E3C-D7EB4D68A21D}"/>
            </a:ext>
          </a:extLst>
        </xdr:cNvPr>
        <xdr:cNvSpPr txBox="1"/>
      </xdr:nvSpPr>
      <xdr:spPr>
        <a:xfrm>
          <a:off x="8260016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09" name="กล่องข้อความ 15">
          <a:extLst>
            <a:ext uri="{FF2B5EF4-FFF2-40B4-BE49-F238E27FC236}">
              <a16:creationId xmlns:a16="http://schemas.microsoft.com/office/drawing/2014/main" id="{38CB4DE9-91F7-4688-94C9-D2E402360998}"/>
            </a:ext>
          </a:extLst>
        </xdr:cNvPr>
        <xdr:cNvSpPr txBox="1"/>
      </xdr:nvSpPr>
      <xdr:spPr>
        <a:xfrm>
          <a:off x="8260016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10" name="กล่องข้อความ 16">
          <a:extLst>
            <a:ext uri="{FF2B5EF4-FFF2-40B4-BE49-F238E27FC236}">
              <a16:creationId xmlns:a16="http://schemas.microsoft.com/office/drawing/2014/main" id="{B988A1A5-EC46-4362-938F-ACE4139B9F08}"/>
            </a:ext>
          </a:extLst>
        </xdr:cNvPr>
        <xdr:cNvSpPr txBox="1"/>
      </xdr:nvSpPr>
      <xdr:spPr>
        <a:xfrm>
          <a:off x="8260016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11" name="กล่องข้อความ 17">
          <a:extLst>
            <a:ext uri="{FF2B5EF4-FFF2-40B4-BE49-F238E27FC236}">
              <a16:creationId xmlns:a16="http://schemas.microsoft.com/office/drawing/2014/main" id="{ED622718-5F70-40FA-9C11-1728EB563C1B}"/>
            </a:ext>
          </a:extLst>
        </xdr:cNvPr>
        <xdr:cNvSpPr txBox="1"/>
      </xdr:nvSpPr>
      <xdr:spPr>
        <a:xfrm>
          <a:off x="8260016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12" name="กล่องข้อความ 18">
          <a:extLst>
            <a:ext uri="{FF2B5EF4-FFF2-40B4-BE49-F238E27FC236}">
              <a16:creationId xmlns:a16="http://schemas.microsoft.com/office/drawing/2014/main" id="{61DBF782-9EBF-4739-B553-66F22313FF53}"/>
            </a:ext>
          </a:extLst>
        </xdr:cNvPr>
        <xdr:cNvSpPr txBox="1"/>
      </xdr:nvSpPr>
      <xdr:spPr>
        <a:xfrm>
          <a:off x="8260016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19</xdr:row>
      <xdr:rowOff>0</xdr:rowOff>
    </xdr:from>
    <xdr:ext cx="65" cy="170239"/>
    <xdr:sp macro="" textlink="">
      <xdr:nvSpPr>
        <xdr:cNvPr id="113" name="กล่องข้อความ 6">
          <a:extLst>
            <a:ext uri="{FF2B5EF4-FFF2-40B4-BE49-F238E27FC236}">
              <a16:creationId xmlns:a16="http://schemas.microsoft.com/office/drawing/2014/main" id="{9E3FD6AE-C222-41A2-815E-19531DC6A398}"/>
            </a:ext>
          </a:extLst>
        </xdr:cNvPr>
        <xdr:cNvSpPr txBox="1"/>
      </xdr:nvSpPr>
      <xdr:spPr>
        <a:xfrm>
          <a:off x="8260016" y="4705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19</xdr:row>
      <xdr:rowOff>0</xdr:rowOff>
    </xdr:from>
    <xdr:ext cx="65" cy="170239"/>
    <xdr:sp macro="" textlink="">
      <xdr:nvSpPr>
        <xdr:cNvPr id="114" name="กล่องข้อความ 6">
          <a:extLst>
            <a:ext uri="{FF2B5EF4-FFF2-40B4-BE49-F238E27FC236}">
              <a16:creationId xmlns:a16="http://schemas.microsoft.com/office/drawing/2014/main" id="{A8734E85-DE93-4CCF-AEBC-D6963E5709D8}"/>
            </a:ext>
          </a:extLst>
        </xdr:cNvPr>
        <xdr:cNvSpPr txBox="1"/>
      </xdr:nvSpPr>
      <xdr:spPr>
        <a:xfrm>
          <a:off x="8260016" y="4705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19</xdr:row>
      <xdr:rowOff>0</xdr:rowOff>
    </xdr:from>
    <xdr:ext cx="65" cy="170239"/>
    <xdr:sp macro="" textlink="">
      <xdr:nvSpPr>
        <xdr:cNvPr id="115" name="กล่องข้อความ 15">
          <a:extLst>
            <a:ext uri="{FF2B5EF4-FFF2-40B4-BE49-F238E27FC236}">
              <a16:creationId xmlns:a16="http://schemas.microsoft.com/office/drawing/2014/main" id="{CA901291-2D49-47D0-87CD-44E35E0A5EAA}"/>
            </a:ext>
          </a:extLst>
        </xdr:cNvPr>
        <xdr:cNvSpPr txBox="1"/>
      </xdr:nvSpPr>
      <xdr:spPr>
        <a:xfrm>
          <a:off x="8260016" y="4705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19</xdr:row>
      <xdr:rowOff>0</xdr:rowOff>
    </xdr:from>
    <xdr:ext cx="65" cy="170239"/>
    <xdr:sp macro="" textlink="">
      <xdr:nvSpPr>
        <xdr:cNvPr id="116" name="กล่องข้อความ 16">
          <a:extLst>
            <a:ext uri="{FF2B5EF4-FFF2-40B4-BE49-F238E27FC236}">
              <a16:creationId xmlns:a16="http://schemas.microsoft.com/office/drawing/2014/main" id="{86398933-8CE6-48BA-87A5-46350386AA46}"/>
            </a:ext>
          </a:extLst>
        </xdr:cNvPr>
        <xdr:cNvSpPr txBox="1"/>
      </xdr:nvSpPr>
      <xdr:spPr>
        <a:xfrm>
          <a:off x="8260016" y="4705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19</xdr:row>
      <xdr:rowOff>0</xdr:rowOff>
    </xdr:from>
    <xdr:ext cx="65" cy="170239"/>
    <xdr:sp macro="" textlink="">
      <xdr:nvSpPr>
        <xdr:cNvPr id="117" name="กล่องข้อความ 17">
          <a:extLst>
            <a:ext uri="{FF2B5EF4-FFF2-40B4-BE49-F238E27FC236}">
              <a16:creationId xmlns:a16="http://schemas.microsoft.com/office/drawing/2014/main" id="{9BB51DE9-FD02-4A90-A8BD-FE9D48319CCF}"/>
            </a:ext>
          </a:extLst>
        </xdr:cNvPr>
        <xdr:cNvSpPr txBox="1"/>
      </xdr:nvSpPr>
      <xdr:spPr>
        <a:xfrm>
          <a:off x="8260016" y="4705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19</xdr:row>
      <xdr:rowOff>0</xdr:rowOff>
    </xdr:from>
    <xdr:ext cx="65" cy="170239"/>
    <xdr:sp macro="" textlink="">
      <xdr:nvSpPr>
        <xdr:cNvPr id="118" name="กล่องข้อความ 18">
          <a:extLst>
            <a:ext uri="{FF2B5EF4-FFF2-40B4-BE49-F238E27FC236}">
              <a16:creationId xmlns:a16="http://schemas.microsoft.com/office/drawing/2014/main" id="{6D2F3346-3557-4914-834F-329E095F282C}"/>
            </a:ext>
          </a:extLst>
        </xdr:cNvPr>
        <xdr:cNvSpPr txBox="1"/>
      </xdr:nvSpPr>
      <xdr:spPr>
        <a:xfrm>
          <a:off x="8260016" y="4705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19" name="กล่องข้อความ 6">
          <a:extLst>
            <a:ext uri="{FF2B5EF4-FFF2-40B4-BE49-F238E27FC236}">
              <a16:creationId xmlns:a16="http://schemas.microsoft.com/office/drawing/2014/main" id="{824810EC-4391-4E81-B4FC-B8B9EE5EC4FD}"/>
            </a:ext>
          </a:extLst>
        </xdr:cNvPr>
        <xdr:cNvSpPr txBox="1"/>
      </xdr:nvSpPr>
      <xdr:spPr>
        <a:xfrm>
          <a:off x="8260016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20" name="กล่องข้อความ 6">
          <a:extLst>
            <a:ext uri="{FF2B5EF4-FFF2-40B4-BE49-F238E27FC236}">
              <a16:creationId xmlns:a16="http://schemas.microsoft.com/office/drawing/2014/main" id="{3FE553A8-9EE7-4D42-9E2E-E12EC0DE1A45}"/>
            </a:ext>
          </a:extLst>
        </xdr:cNvPr>
        <xdr:cNvSpPr txBox="1"/>
      </xdr:nvSpPr>
      <xdr:spPr>
        <a:xfrm>
          <a:off x="8260016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21" name="กล่องข้อความ 15">
          <a:extLst>
            <a:ext uri="{FF2B5EF4-FFF2-40B4-BE49-F238E27FC236}">
              <a16:creationId xmlns:a16="http://schemas.microsoft.com/office/drawing/2014/main" id="{7A5682E8-0BDB-4D89-99A5-43DC9CBD6DB3}"/>
            </a:ext>
          </a:extLst>
        </xdr:cNvPr>
        <xdr:cNvSpPr txBox="1"/>
      </xdr:nvSpPr>
      <xdr:spPr>
        <a:xfrm>
          <a:off x="8260016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22" name="กล่องข้อความ 16">
          <a:extLst>
            <a:ext uri="{FF2B5EF4-FFF2-40B4-BE49-F238E27FC236}">
              <a16:creationId xmlns:a16="http://schemas.microsoft.com/office/drawing/2014/main" id="{9290E7DA-B2C8-41D9-895F-4944DE4BB0CE}"/>
            </a:ext>
          </a:extLst>
        </xdr:cNvPr>
        <xdr:cNvSpPr txBox="1"/>
      </xdr:nvSpPr>
      <xdr:spPr>
        <a:xfrm>
          <a:off x="8260016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23" name="กล่องข้อความ 17">
          <a:extLst>
            <a:ext uri="{FF2B5EF4-FFF2-40B4-BE49-F238E27FC236}">
              <a16:creationId xmlns:a16="http://schemas.microsoft.com/office/drawing/2014/main" id="{6A0A5602-817B-4626-B72E-7E4771A6E01B}"/>
            </a:ext>
          </a:extLst>
        </xdr:cNvPr>
        <xdr:cNvSpPr txBox="1"/>
      </xdr:nvSpPr>
      <xdr:spPr>
        <a:xfrm>
          <a:off x="8260016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18</xdr:row>
      <xdr:rowOff>0</xdr:rowOff>
    </xdr:from>
    <xdr:ext cx="65" cy="170239"/>
    <xdr:sp macro="" textlink="">
      <xdr:nvSpPr>
        <xdr:cNvPr id="124" name="กล่องข้อความ 18">
          <a:extLst>
            <a:ext uri="{FF2B5EF4-FFF2-40B4-BE49-F238E27FC236}">
              <a16:creationId xmlns:a16="http://schemas.microsoft.com/office/drawing/2014/main" id="{5C597DB1-B2BF-4BFB-A7D1-B266ED7F1557}"/>
            </a:ext>
          </a:extLst>
        </xdr:cNvPr>
        <xdr:cNvSpPr txBox="1"/>
      </xdr:nvSpPr>
      <xdr:spPr>
        <a:xfrm>
          <a:off x="8260016" y="4457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25" name="กล่องข้อความ 6">
          <a:extLst>
            <a:ext uri="{FF2B5EF4-FFF2-40B4-BE49-F238E27FC236}">
              <a16:creationId xmlns:a16="http://schemas.microsoft.com/office/drawing/2014/main" id="{8881A69D-C237-4377-B541-DDC67F8274BD}"/>
            </a:ext>
          </a:extLst>
        </xdr:cNvPr>
        <xdr:cNvSpPr txBox="1"/>
      </xdr:nvSpPr>
      <xdr:spPr>
        <a:xfrm>
          <a:off x="8260016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26" name="กล่องข้อความ 15">
          <a:extLst>
            <a:ext uri="{FF2B5EF4-FFF2-40B4-BE49-F238E27FC236}">
              <a16:creationId xmlns:a16="http://schemas.microsoft.com/office/drawing/2014/main" id="{9D62846B-F28A-4EF9-9B88-1E64FAF6C3E5}"/>
            </a:ext>
          </a:extLst>
        </xdr:cNvPr>
        <xdr:cNvSpPr txBox="1"/>
      </xdr:nvSpPr>
      <xdr:spPr>
        <a:xfrm>
          <a:off x="8260016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27" name="กล่องข้อความ 16">
          <a:extLst>
            <a:ext uri="{FF2B5EF4-FFF2-40B4-BE49-F238E27FC236}">
              <a16:creationId xmlns:a16="http://schemas.microsoft.com/office/drawing/2014/main" id="{08216A1F-322B-4F4D-A5C0-0EAAB3B320A9}"/>
            </a:ext>
          </a:extLst>
        </xdr:cNvPr>
        <xdr:cNvSpPr txBox="1"/>
      </xdr:nvSpPr>
      <xdr:spPr>
        <a:xfrm>
          <a:off x="8260016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28" name="กล่องข้อความ 17">
          <a:extLst>
            <a:ext uri="{FF2B5EF4-FFF2-40B4-BE49-F238E27FC236}">
              <a16:creationId xmlns:a16="http://schemas.microsoft.com/office/drawing/2014/main" id="{0473D4C8-6A85-42E3-ADEC-F84C005A0986}"/>
            </a:ext>
          </a:extLst>
        </xdr:cNvPr>
        <xdr:cNvSpPr txBox="1"/>
      </xdr:nvSpPr>
      <xdr:spPr>
        <a:xfrm>
          <a:off x="8260016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29" name="กล่องข้อความ 18">
          <a:extLst>
            <a:ext uri="{FF2B5EF4-FFF2-40B4-BE49-F238E27FC236}">
              <a16:creationId xmlns:a16="http://schemas.microsoft.com/office/drawing/2014/main" id="{4AF5B83F-BF39-4D26-A5A4-C6BFF8EFD71D}"/>
            </a:ext>
          </a:extLst>
        </xdr:cNvPr>
        <xdr:cNvSpPr txBox="1"/>
      </xdr:nvSpPr>
      <xdr:spPr>
        <a:xfrm>
          <a:off x="8260016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0" name="กล่องข้อความ 6">
          <a:extLst>
            <a:ext uri="{FF2B5EF4-FFF2-40B4-BE49-F238E27FC236}">
              <a16:creationId xmlns:a16="http://schemas.microsoft.com/office/drawing/2014/main" id="{4D53C6E5-1D5A-4B11-BF52-248308E129ED}"/>
            </a:ext>
          </a:extLst>
        </xdr:cNvPr>
        <xdr:cNvSpPr txBox="1"/>
      </xdr:nvSpPr>
      <xdr:spPr>
        <a:xfrm>
          <a:off x="8260016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1" name="กล่องข้อความ 15">
          <a:extLst>
            <a:ext uri="{FF2B5EF4-FFF2-40B4-BE49-F238E27FC236}">
              <a16:creationId xmlns:a16="http://schemas.microsoft.com/office/drawing/2014/main" id="{C2B4CA24-2C2F-477F-AAC8-41CD4FA6EFC3}"/>
            </a:ext>
          </a:extLst>
        </xdr:cNvPr>
        <xdr:cNvSpPr txBox="1"/>
      </xdr:nvSpPr>
      <xdr:spPr>
        <a:xfrm>
          <a:off x="8260016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2" name="กล่องข้อความ 16">
          <a:extLst>
            <a:ext uri="{FF2B5EF4-FFF2-40B4-BE49-F238E27FC236}">
              <a16:creationId xmlns:a16="http://schemas.microsoft.com/office/drawing/2014/main" id="{71F1C10A-32CF-4708-927E-D9FA821B3B23}"/>
            </a:ext>
          </a:extLst>
        </xdr:cNvPr>
        <xdr:cNvSpPr txBox="1"/>
      </xdr:nvSpPr>
      <xdr:spPr>
        <a:xfrm>
          <a:off x="8260016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3" name="กล่องข้อความ 17">
          <a:extLst>
            <a:ext uri="{FF2B5EF4-FFF2-40B4-BE49-F238E27FC236}">
              <a16:creationId xmlns:a16="http://schemas.microsoft.com/office/drawing/2014/main" id="{891B0096-A716-4122-A214-A1BB2130EB9D}"/>
            </a:ext>
          </a:extLst>
        </xdr:cNvPr>
        <xdr:cNvSpPr txBox="1"/>
      </xdr:nvSpPr>
      <xdr:spPr>
        <a:xfrm>
          <a:off x="8260016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4" name="กล่องข้อความ 18">
          <a:extLst>
            <a:ext uri="{FF2B5EF4-FFF2-40B4-BE49-F238E27FC236}">
              <a16:creationId xmlns:a16="http://schemas.microsoft.com/office/drawing/2014/main" id="{83A6C0D1-36EC-404B-86FC-343D5B94DF91}"/>
            </a:ext>
          </a:extLst>
        </xdr:cNvPr>
        <xdr:cNvSpPr txBox="1"/>
      </xdr:nvSpPr>
      <xdr:spPr>
        <a:xfrm>
          <a:off x="8260016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5" name="กล่องข้อความ 6">
          <a:extLst>
            <a:ext uri="{FF2B5EF4-FFF2-40B4-BE49-F238E27FC236}">
              <a16:creationId xmlns:a16="http://schemas.microsoft.com/office/drawing/2014/main" id="{9B3478BB-3C49-4F9E-907F-F7D71C348FEA}"/>
            </a:ext>
          </a:extLst>
        </xdr:cNvPr>
        <xdr:cNvSpPr txBox="1"/>
      </xdr:nvSpPr>
      <xdr:spPr>
        <a:xfrm>
          <a:off x="8260016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6" name="กล่องข้อความ 15">
          <a:extLst>
            <a:ext uri="{FF2B5EF4-FFF2-40B4-BE49-F238E27FC236}">
              <a16:creationId xmlns:a16="http://schemas.microsoft.com/office/drawing/2014/main" id="{2AA8EA95-B028-4D2A-A4A9-0EDF89C5BB83}"/>
            </a:ext>
          </a:extLst>
        </xdr:cNvPr>
        <xdr:cNvSpPr txBox="1"/>
      </xdr:nvSpPr>
      <xdr:spPr>
        <a:xfrm>
          <a:off x="8260016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7" name="กล่องข้อความ 16">
          <a:extLst>
            <a:ext uri="{FF2B5EF4-FFF2-40B4-BE49-F238E27FC236}">
              <a16:creationId xmlns:a16="http://schemas.microsoft.com/office/drawing/2014/main" id="{75EBD4B6-6F7E-4C9A-823B-EDF275E53E57}"/>
            </a:ext>
          </a:extLst>
        </xdr:cNvPr>
        <xdr:cNvSpPr txBox="1"/>
      </xdr:nvSpPr>
      <xdr:spPr>
        <a:xfrm>
          <a:off x="8260016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8" name="กล่องข้อความ 17">
          <a:extLst>
            <a:ext uri="{FF2B5EF4-FFF2-40B4-BE49-F238E27FC236}">
              <a16:creationId xmlns:a16="http://schemas.microsoft.com/office/drawing/2014/main" id="{503C1564-8D3E-4E66-87C8-F9503CA1FAA5}"/>
            </a:ext>
          </a:extLst>
        </xdr:cNvPr>
        <xdr:cNvSpPr txBox="1"/>
      </xdr:nvSpPr>
      <xdr:spPr>
        <a:xfrm>
          <a:off x="8260016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24</xdr:row>
      <xdr:rowOff>0</xdr:rowOff>
    </xdr:from>
    <xdr:ext cx="65" cy="170239"/>
    <xdr:sp macro="" textlink="">
      <xdr:nvSpPr>
        <xdr:cNvPr id="139" name="กล่องข้อความ 18">
          <a:extLst>
            <a:ext uri="{FF2B5EF4-FFF2-40B4-BE49-F238E27FC236}">
              <a16:creationId xmlns:a16="http://schemas.microsoft.com/office/drawing/2014/main" id="{CABA09AF-D401-4F15-88EC-B7797DA1A10E}"/>
            </a:ext>
          </a:extLst>
        </xdr:cNvPr>
        <xdr:cNvSpPr txBox="1"/>
      </xdr:nvSpPr>
      <xdr:spPr>
        <a:xfrm>
          <a:off x="8260016" y="594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40" name="กล่องข้อความ 6">
          <a:extLst>
            <a:ext uri="{FF2B5EF4-FFF2-40B4-BE49-F238E27FC236}">
              <a16:creationId xmlns:a16="http://schemas.microsoft.com/office/drawing/2014/main" id="{A5AB88C1-1F06-4EB6-91C7-B30007816917}"/>
            </a:ext>
          </a:extLst>
        </xdr:cNvPr>
        <xdr:cNvSpPr txBox="1"/>
      </xdr:nvSpPr>
      <xdr:spPr>
        <a:xfrm>
          <a:off x="8260016" y="1099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41" name="กล่องข้อความ 15">
          <a:extLst>
            <a:ext uri="{FF2B5EF4-FFF2-40B4-BE49-F238E27FC236}">
              <a16:creationId xmlns:a16="http://schemas.microsoft.com/office/drawing/2014/main" id="{49ADF5F7-4D52-4F55-B564-DC9958CE21A6}"/>
            </a:ext>
          </a:extLst>
        </xdr:cNvPr>
        <xdr:cNvSpPr txBox="1"/>
      </xdr:nvSpPr>
      <xdr:spPr>
        <a:xfrm>
          <a:off x="8260016" y="1099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42" name="กล่องข้อความ 16">
          <a:extLst>
            <a:ext uri="{FF2B5EF4-FFF2-40B4-BE49-F238E27FC236}">
              <a16:creationId xmlns:a16="http://schemas.microsoft.com/office/drawing/2014/main" id="{FC97B863-4367-41BE-B704-E55E60910EC0}"/>
            </a:ext>
          </a:extLst>
        </xdr:cNvPr>
        <xdr:cNvSpPr txBox="1"/>
      </xdr:nvSpPr>
      <xdr:spPr>
        <a:xfrm>
          <a:off x="8260016" y="1099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43" name="กล่องข้อความ 17">
          <a:extLst>
            <a:ext uri="{FF2B5EF4-FFF2-40B4-BE49-F238E27FC236}">
              <a16:creationId xmlns:a16="http://schemas.microsoft.com/office/drawing/2014/main" id="{DAFBC540-7341-4129-B447-E5E1C1039287}"/>
            </a:ext>
          </a:extLst>
        </xdr:cNvPr>
        <xdr:cNvSpPr txBox="1"/>
      </xdr:nvSpPr>
      <xdr:spPr>
        <a:xfrm>
          <a:off x="8260016" y="1099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44" name="กล่องข้อความ 18">
          <a:extLst>
            <a:ext uri="{FF2B5EF4-FFF2-40B4-BE49-F238E27FC236}">
              <a16:creationId xmlns:a16="http://schemas.microsoft.com/office/drawing/2014/main" id="{0E3004FD-25A7-412D-A69D-A51E67E24C8B}"/>
            </a:ext>
          </a:extLst>
        </xdr:cNvPr>
        <xdr:cNvSpPr txBox="1"/>
      </xdr:nvSpPr>
      <xdr:spPr>
        <a:xfrm>
          <a:off x="8260016" y="1099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38</xdr:row>
      <xdr:rowOff>0</xdr:rowOff>
    </xdr:from>
    <xdr:ext cx="65" cy="170239"/>
    <xdr:sp macro="" textlink="">
      <xdr:nvSpPr>
        <xdr:cNvPr id="145" name="กล่องข้อความ 6">
          <a:extLst>
            <a:ext uri="{FF2B5EF4-FFF2-40B4-BE49-F238E27FC236}">
              <a16:creationId xmlns:a16="http://schemas.microsoft.com/office/drawing/2014/main" id="{622F6731-7A31-4E7F-B6B0-C8E714D32C1E}"/>
            </a:ext>
          </a:extLst>
        </xdr:cNvPr>
        <xdr:cNvSpPr txBox="1"/>
      </xdr:nvSpPr>
      <xdr:spPr>
        <a:xfrm>
          <a:off x="8260016" y="975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38</xdr:row>
      <xdr:rowOff>0</xdr:rowOff>
    </xdr:from>
    <xdr:ext cx="65" cy="170239"/>
    <xdr:sp macro="" textlink="">
      <xdr:nvSpPr>
        <xdr:cNvPr id="146" name="กล่องข้อความ 15">
          <a:extLst>
            <a:ext uri="{FF2B5EF4-FFF2-40B4-BE49-F238E27FC236}">
              <a16:creationId xmlns:a16="http://schemas.microsoft.com/office/drawing/2014/main" id="{BA98EEED-2B73-4B25-AACA-D9188DFFB119}"/>
            </a:ext>
          </a:extLst>
        </xdr:cNvPr>
        <xdr:cNvSpPr txBox="1"/>
      </xdr:nvSpPr>
      <xdr:spPr>
        <a:xfrm>
          <a:off x="8260016" y="975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38</xdr:row>
      <xdr:rowOff>0</xdr:rowOff>
    </xdr:from>
    <xdr:ext cx="65" cy="170239"/>
    <xdr:sp macro="" textlink="">
      <xdr:nvSpPr>
        <xdr:cNvPr id="147" name="กล่องข้อความ 16">
          <a:extLst>
            <a:ext uri="{FF2B5EF4-FFF2-40B4-BE49-F238E27FC236}">
              <a16:creationId xmlns:a16="http://schemas.microsoft.com/office/drawing/2014/main" id="{9ACE6D9B-6551-4F42-8FE3-AE9C36D891A1}"/>
            </a:ext>
          </a:extLst>
        </xdr:cNvPr>
        <xdr:cNvSpPr txBox="1"/>
      </xdr:nvSpPr>
      <xdr:spPr>
        <a:xfrm>
          <a:off x="8260016" y="975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38</xdr:row>
      <xdr:rowOff>0</xdr:rowOff>
    </xdr:from>
    <xdr:ext cx="65" cy="170239"/>
    <xdr:sp macro="" textlink="">
      <xdr:nvSpPr>
        <xdr:cNvPr id="148" name="กล่องข้อความ 17">
          <a:extLst>
            <a:ext uri="{FF2B5EF4-FFF2-40B4-BE49-F238E27FC236}">
              <a16:creationId xmlns:a16="http://schemas.microsoft.com/office/drawing/2014/main" id="{98F13DCD-B0BB-4E34-94ED-2A17C6123B0D}"/>
            </a:ext>
          </a:extLst>
        </xdr:cNvPr>
        <xdr:cNvSpPr txBox="1"/>
      </xdr:nvSpPr>
      <xdr:spPr>
        <a:xfrm>
          <a:off x="8260016" y="975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38</xdr:row>
      <xdr:rowOff>0</xdr:rowOff>
    </xdr:from>
    <xdr:ext cx="65" cy="170239"/>
    <xdr:sp macro="" textlink="">
      <xdr:nvSpPr>
        <xdr:cNvPr id="149" name="กล่องข้อความ 18">
          <a:extLst>
            <a:ext uri="{FF2B5EF4-FFF2-40B4-BE49-F238E27FC236}">
              <a16:creationId xmlns:a16="http://schemas.microsoft.com/office/drawing/2014/main" id="{BDF32B6A-A1A7-4985-AD7F-09CA9ACAC6DF}"/>
            </a:ext>
          </a:extLst>
        </xdr:cNvPr>
        <xdr:cNvSpPr txBox="1"/>
      </xdr:nvSpPr>
      <xdr:spPr>
        <a:xfrm>
          <a:off x="8260016" y="975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0" name="กล่องข้อความ 6">
          <a:extLst>
            <a:ext uri="{FF2B5EF4-FFF2-40B4-BE49-F238E27FC236}">
              <a16:creationId xmlns:a16="http://schemas.microsoft.com/office/drawing/2014/main" id="{4392D2E2-75C3-4035-BB07-40D657464B35}"/>
            </a:ext>
          </a:extLst>
        </xdr:cNvPr>
        <xdr:cNvSpPr txBox="1"/>
      </xdr:nvSpPr>
      <xdr:spPr>
        <a:xfrm>
          <a:off x="8260016" y="1099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1" name="กล่องข้อความ 15">
          <a:extLst>
            <a:ext uri="{FF2B5EF4-FFF2-40B4-BE49-F238E27FC236}">
              <a16:creationId xmlns:a16="http://schemas.microsoft.com/office/drawing/2014/main" id="{08379C81-1EFE-4867-A412-573A902AF306}"/>
            </a:ext>
          </a:extLst>
        </xdr:cNvPr>
        <xdr:cNvSpPr txBox="1"/>
      </xdr:nvSpPr>
      <xdr:spPr>
        <a:xfrm>
          <a:off x="8260016" y="1099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2" name="กล่องข้อความ 16">
          <a:extLst>
            <a:ext uri="{FF2B5EF4-FFF2-40B4-BE49-F238E27FC236}">
              <a16:creationId xmlns:a16="http://schemas.microsoft.com/office/drawing/2014/main" id="{ED5E01D9-187C-4577-9BAA-448CB32A4E1F}"/>
            </a:ext>
          </a:extLst>
        </xdr:cNvPr>
        <xdr:cNvSpPr txBox="1"/>
      </xdr:nvSpPr>
      <xdr:spPr>
        <a:xfrm>
          <a:off x="8260016" y="1099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3" name="กล่องข้อความ 17">
          <a:extLst>
            <a:ext uri="{FF2B5EF4-FFF2-40B4-BE49-F238E27FC236}">
              <a16:creationId xmlns:a16="http://schemas.microsoft.com/office/drawing/2014/main" id="{9832F602-BDB5-4215-9E64-46CC496D5679}"/>
            </a:ext>
          </a:extLst>
        </xdr:cNvPr>
        <xdr:cNvSpPr txBox="1"/>
      </xdr:nvSpPr>
      <xdr:spPr>
        <a:xfrm>
          <a:off x="8260016" y="1099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4" name="กล่องข้อความ 18">
          <a:extLst>
            <a:ext uri="{FF2B5EF4-FFF2-40B4-BE49-F238E27FC236}">
              <a16:creationId xmlns:a16="http://schemas.microsoft.com/office/drawing/2014/main" id="{4A550725-0B75-4B3E-9C2B-246236EAA264}"/>
            </a:ext>
          </a:extLst>
        </xdr:cNvPr>
        <xdr:cNvSpPr txBox="1"/>
      </xdr:nvSpPr>
      <xdr:spPr>
        <a:xfrm>
          <a:off x="8260016" y="1099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5" name="กล่องข้อความ 6">
          <a:extLst>
            <a:ext uri="{FF2B5EF4-FFF2-40B4-BE49-F238E27FC236}">
              <a16:creationId xmlns:a16="http://schemas.microsoft.com/office/drawing/2014/main" id="{05CCBCC8-3935-4E17-AEFB-46A53345360F}"/>
            </a:ext>
          </a:extLst>
        </xdr:cNvPr>
        <xdr:cNvSpPr txBox="1"/>
      </xdr:nvSpPr>
      <xdr:spPr>
        <a:xfrm>
          <a:off x="8260016" y="1099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6" name="กล่องข้อความ 15">
          <a:extLst>
            <a:ext uri="{FF2B5EF4-FFF2-40B4-BE49-F238E27FC236}">
              <a16:creationId xmlns:a16="http://schemas.microsoft.com/office/drawing/2014/main" id="{F78DF83E-A49F-41CE-BEAF-6AB0451BE8DF}"/>
            </a:ext>
          </a:extLst>
        </xdr:cNvPr>
        <xdr:cNvSpPr txBox="1"/>
      </xdr:nvSpPr>
      <xdr:spPr>
        <a:xfrm>
          <a:off x="8260016" y="1099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7" name="กล่องข้อความ 16">
          <a:extLst>
            <a:ext uri="{FF2B5EF4-FFF2-40B4-BE49-F238E27FC236}">
              <a16:creationId xmlns:a16="http://schemas.microsoft.com/office/drawing/2014/main" id="{1FB91AB5-EBC1-4A6A-9A37-11A7F7DBB241}"/>
            </a:ext>
          </a:extLst>
        </xdr:cNvPr>
        <xdr:cNvSpPr txBox="1"/>
      </xdr:nvSpPr>
      <xdr:spPr>
        <a:xfrm>
          <a:off x="8260016" y="1099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8" name="กล่องข้อความ 17">
          <a:extLst>
            <a:ext uri="{FF2B5EF4-FFF2-40B4-BE49-F238E27FC236}">
              <a16:creationId xmlns:a16="http://schemas.microsoft.com/office/drawing/2014/main" id="{49931EEF-8F61-4D2C-A039-5F204D74FEC7}"/>
            </a:ext>
          </a:extLst>
        </xdr:cNvPr>
        <xdr:cNvSpPr txBox="1"/>
      </xdr:nvSpPr>
      <xdr:spPr>
        <a:xfrm>
          <a:off x="8260016" y="1099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44</xdr:row>
      <xdr:rowOff>0</xdr:rowOff>
    </xdr:from>
    <xdr:ext cx="65" cy="170239"/>
    <xdr:sp macro="" textlink="">
      <xdr:nvSpPr>
        <xdr:cNvPr id="159" name="กล่องข้อความ 18">
          <a:extLst>
            <a:ext uri="{FF2B5EF4-FFF2-40B4-BE49-F238E27FC236}">
              <a16:creationId xmlns:a16="http://schemas.microsoft.com/office/drawing/2014/main" id="{26151624-CDCB-4078-A223-DA38A6FD3B32}"/>
            </a:ext>
          </a:extLst>
        </xdr:cNvPr>
        <xdr:cNvSpPr txBox="1"/>
      </xdr:nvSpPr>
      <xdr:spPr>
        <a:xfrm>
          <a:off x="8260016" y="1099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38</xdr:row>
      <xdr:rowOff>0</xdr:rowOff>
    </xdr:from>
    <xdr:ext cx="65" cy="170239"/>
    <xdr:sp macro="" textlink="">
      <xdr:nvSpPr>
        <xdr:cNvPr id="160" name="กล่องข้อความ 6">
          <a:extLst>
            <a:ext uri="{FF2B5EF4-FFF2-40B4-BE49-F238E27FC236}">
              <a16:creationId xmlns:a16="http://schemas.microsoft.com/office/drawing/2014/main" id="{D535CBAC-C5E9-40D6-AA61-82300E63BD1B}"/>
            </a:ext>
          </a:extLst>
        </xdr:cNvPr>
        <xdr:cNvSpPr txBox="1"/>
      </xdr:nvSpPr>
      <xdr:spPr>
        <a:xfrm>
          <a:off x="8260016" y="9753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61" name="กล่องข้อความ 6">
          <a:extLst>
            <a:ext uri="{FF2B5EF4-FFF2-40B4-BE49-F238E27FC236}">
              <a16:creationId xmlns:a16="http://schemas.microsoft.com/office/drawing/2014/main" id="{8D6B8721-E9DC-436D-8C86-620DE89AB5C3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62" name="กล่องข้อความ 6">
          <a:extLst>
            <a:ext uri="{FF2B5EF4-FFF2-40B4-BE49-F238E27FC236}">
              <a16:creationId xmlns:a16="http://schemas.microsoft.com/office/drawing/2014/main" id="{435F86B9-6444-4DC6-9C84-72310393F9AC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63" name="กล่องข้อความ 15">
          <a:extLst>
            <a:ext uri="{FF2B5EF4-FFF2-40B4-BE49-F238E27FC236}">
              <a16:creationId xmlns:a16="http://schemas.microsoft.com/office/drawing/2014/main" id="{7D608C1B-989C-4BA4-A65A-D326E857740A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64" name="กล่องข้อความ 16">
          <a:extLst>
            <a:ext uri="{FF2B5EF4-FFF2-40B4-BE49-F238E27FC236}">
              <a16:creationId xmlns:a16="http://schemas.microsoft.com/office/drawing/2014/main" id="{C0013084-3E31-4BE0-AEF0-8BA136339299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65" name="กล่องข้อความ 17">
          <a:extLst>
            <a:ext uri="{FF2B5EF4-FFF2-40B4-BE49-F238E27FC236}">
              <a16:creationId xmlns:a16="http://schemas.microsoft.com/office/drawing/2014/main" id="{3FF9DF8D-1781-41FD-BA56-AE27B6063EB3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66" name="กล่องข้อความ 18">
          <a:extLst>
            <a:ext uri="{FF2B5EF4-FFF2-40B4-BE49-F238E27FC236}">
              <a16:creationId xmlns:a16="http://schemas.microsoft.com/office/drawing/2014/main" id="{4B4033AE-DC16-4C54-9BD4-7752B982CB14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43</xdr:row>
      <xdr:rowOff>0</xdr:rowOff>
    </xdr:from>
    <xdr:ext cx="65" cy="170239"/>
    <xdr:sp macro="" textlink="">
      <xdr:nvSpPr>
        <xdr:cNvPr id="167" name="กล่องข้อความ 6">
          <a:extLst>
            <a:ext uri="{FF2B5EF4-FFF2-40B4-BE49-F238E27FC236}">
              <a16:creationId xmlns:a16="http://schemas.microsoft.com/office/drawing/2014/main" id="{5E6370E9-0A19-4208-AB44-9EEABB27BC7D}"/>
            </a:ext>
          </a:extLst>
        </xdr:cNvPr>
        <xdr:cNvSpPr txBox="1"/>
      </xdr:nvSpPr>
      <xdr:spPr>
        <a:xfrm>
          <a:off x="8260016" y="10744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43</xdr:row>
      <xdr:rowOff>0</xdr:rowOff>
    </xdr:from>
    <xdr:ext cx="65" cy="170239"/>
    <xdr:sp macro="" textlink="">
      <xdr:nvSpPr>
        <xdr:cNvPr id="168" name="กล่องข้อความ 6">
          <a:extLst>
            <a:ext uri="{FF2B5EF4-FFF2-40B4-BE49-F238E27FC236}">
              <a16:creationId xmlns:a16="http://schemas.microsoft.com/office/drawing/2014/main" id="{EB8DCC51-9776-4C91-8F06-B0436775EAB2}"/>
            </a:ext>
          </a:extLst>
        </xdr:cNvPr>
        <xdr:cNvSpPr txBox="1"/>
      </xdr:nvSpPr>
      <xdr:spPr>
        <a:xfrm>
          <a:off x="8260016" y="10744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43</xdr:row>
      <xdr:rowOff>0</xdr:rowOff>
    </xdr:from>
    <xdr:ext cx="65" cy="170239"/>
    <xdr:sp macro="" textlink="">
      <xdr:nvSpPr>
        <xdr:cNvPr id="169" name="กล่องข้อความ 15">
          <a:extLst>
            <a:ext uri="{FF2B5EF4-FFF2-40B4-BE49-F238E27FC236}">
              <a16:creationId xmlns:a16="http://schemas.microsoft.com/office/drawing/2014/main" id="{266A8A8B-0816-4605-A579-9CE6A551D207}"/>
            </a:ext>
          </a:extLst>
        </xdr:cNvPr>
        <xdr:cNvSpPr txBox="1"/>
      </xdr:nvSpPr>
      <xdr:spPr>
        <a:xfrm>
          <a:off x="8260016" y="10744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43</xdr:row>
      <xdr:rowOff>0</xdr:rowOff>
    </xdr:from>
    <xdr:ext cx="65" cy="170239"/>
    <xdr:sp macro="" textlink="">
      <xdr:nvSpPr>
        <xdr:cNvPr id="170" name="กล่องข้อความ 16">
          <a:extLst>
            <a:ext uri="{FF2B5EF4-FFF2-40B4-BE49-F238E27FC236}">
              <a16:creationId xmlns:a16="http://schemas.microsoft.com/office/drawing/2014/main" id="{33EBC764-FD38-4718-90D3-F159FA14B646}"/>
            </a:ext>
          </a:extLst>
        </xdr:cNvPr>
        <xdr:cNvSpPr txBox="1"/>
      </xdr:nvSpPr>
      <xdr:spPr>
        <a:xfrm>
          <a:off x="8260016" y="10744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43</xdr:row>
      <xdr:rowOff>0</xdr:rowOff>
    </xdr:from>
    <xdr:ext cx="65" cy="170239"/>
    <xdr:sp macro="" textlink="">
      <xdr:nvSpPr>
        <xdr:cNvPr id="171" name="กล่องข้อความ 17">
          <a:extLst>
            <a:ext uri="{FF2B5EF4-FFF2-40B4-BE49-F238E27FC236}">
              <a16:creationId xmlns:a16="http://schemas.microsoft.com/office/drawing/2014/main" id="{BC2649A9-4B3E-4279-B7E3-D06E5689908D}"/>
            </a:ext>
          </a:extLst>
        </xdr:cNvPr>
        <xdr:cNvSpPr txBox="1"/>
      </xdr:nvSpPr>
      <xdr:spPr>
        <a:xfrm>
          <a:off x="8260016" y="10744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43</xdr:row>
      <xdr:rowOff>0</xdr:rowOff>
    </xdr:from>
    <xdr:ext cx="65" cy="170239"/>
    <xdr:sp macro="" textlink="">
      <xdr:nvSpPr>
        <xdr:cNvPr id="172" name="กล่องข้อความ 18">
          <a:extLst>
            <a:ext uri="{FF2B5EF4-FFF2-40B4-BE49-F238E27FC236}">
              <a16:creationId xmlns:a16="http://schemas.microsoft.com/office/drawing/2014/main" id="{FA5C3FB0-F620-461B-89CC-6183EF73D69A}"/>
            </a:ext>
          </a:extLst>
        </xdr:cNvPr>
        <xdr:cNvSpPr txBox="1"/>
      </xdr:nvSpPr>
      <xdr:spPr>
        <a:xfrm>
          <a:off x="8260016" y="10744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73" name="กล่องข้อความ 6">
          <a:extLst>
            <a:ext uri="{FF2B5EF4-FFF2-40B4-BE49-F238E27FC236}">
              <a16:creationId xmlns:a16="http://schemas.microsoft.com/office/drawing/2014/main" id="{AFC09866-BED4-4E3A-B7E7-80E1CA45371D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74" name="กล่องข้อความ 6">
          <a:extLst>
            <a:ext uri="{FF2B5EF4-FFF2-40B4-BE49-F238E27FC236}">
              <a16:creationId xmlns:a16="http://schemas.microsoft.com/office/drawing/2014/main" id="{F22846DA-908E-424C-A2BA-FA43970D98B6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75" name="กล่องข้อความ 15">
          <a:extLst>
            <a:ext uri="{FF2B5EF4-FFF2-40B4-BE49-F238E27FC236}">
              <a16:creationId xmlns:a16="http://schemas.microsoft.com/office/drawing/2014/main" id="{CE0BB631-C3C9-4E6A-9442-9690233FBDAA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76" name="กล่องข้อความ 16">
          <a:extLst>
            <a:ext uri="{FF2B5EF4-FFF2-40B4-BE49-F238E27FC236}">
              <a16:creationId xmlns:a16="http://schemas.microsoft.com/office/drawing/2014/main" id="{9655582A-5D51-4F28-BEC5-F44FD2B511EB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77" name="กล่องข้อความ 17">
          <a:extLst>
            <a:ext uri="{FF2B5EF4-FFF2-40B4-BE49-F238E27FC236}">
              <a16:creationId xmlns:a16="http://schemas.microsoft.com/office/drawing/2014/main" id="{7AFAFA1D-C82E-49F4-91CB-EDD94B563740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78" name="กล่องข้อความ 18">
          <a:extLst>
            <a:ext uri="{FF2B5EF4-FFF2-40B4-BE49-F238E27FC236}">
              <a16:creationId xmlns:a16="http://schemas.microsoft.com/office/drawing/2014/main" id="{95ED6948-9967-4CE1-B38B-35A3D138C9A1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79" name="กล่องข้อความ 6">
          <a:extLst>
            <a:ext uri="{FF2B5EF4-FFF2-40B4-BE49-F238E27FC236}">
              <a16:creationId xmlns:a16="http://schemas.microsoft.com/office/drawing/2014/main" id="{90A31D56-5751-4751-B129-451E9041B67F}"/>
            </a:ext>
          </a:extLst>
        </xdr:cNvPr>
        <xdr:cNvSpPr txBox="1"/>
      </xdr:nvSpPr>
      <xdr:spPr>
        <a:xfrm>
          <a:off x="8260016" y="1000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0" name="กล่องข้อความ 6">
          <a:extLst>
            <a:ext uri="{FF2B5EF4-FFF2-40B4-BE49-F238E27FC236}">
              <a16:creationId xmlns:a16="http://schemas.microsoft.com/office/drawing/2014/main" id="{61381D1B-9DF0-4093-BA1B-F015F07DF178}"/>
            </a:ext>
          </a:extLst>
        </xdr:cNvPr>
        <xdr:cNvSpPr txBox="1"/>
      </xdr:nvSpPr>
      <xdr:spPr>
        <a:xfrm>
          <a:off x="8260016" y="1000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1" name="กล่องข้อความ 15">
          <a:extLst>
            <a:ext uri="{FF2B5EF4-FFF2-40B4-BE49-F238E27FC236}">
              <a16:creationId xmlns:a16="http://schemas.microsoft.com/office/drawing/2014/main" id="{84331E5D-93FF-49D6-925A-DF702450769E}"/>
            </a:ext>
          </a:extLst>
        </xdr:cNvPr>
        <xdr:cNvSpPr txBox="1"/>
      </xdr:nvSpPr>
      <xdr:spPr>
        <a:xfrm>
          <a:off x="8260016" y="1000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2" name="กล่องข้อความ 16">
          <a:extLst>
            <a:ext uri="{FF2B5EF4-FFF2-40B4-BE49-F238E27FC236}">
              <a16:creationId xmlns:a16="http://schemas.microsoft.com/office/drawing/2014/main" id="{7CE2A361-2E17-482C-B4E7-6F4E84A02D41}"/>
            </a:ext>
          </a:extLst>
        </xdr:cNvPr>
        <xdr:cNvSpPr txBox="1"/>
      </xdr:nvSpPr>
      <xdr:spPr>
        <a:xfrm>
          <a:off x="8260016" y="1000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3" name="กล่องข้อความ 17">
          <a:extLst>
            <a:ext uri="{FF2B5EF4-FFF2-40B4-BE49-F238E27FC236}">
              <a16:creationId xmlns:a16="http://schemas.microsoft.com/office/drawing/2014/main" id="{3FE0EBDD-40F7-4D36-8BBE-AB378DA05DF3}"/>
            </a:ext>
          </a:extLst>
        </xdr:cNvPr>
        <xdr:cNvSpPr txBox="1"/>
      </xdr:nvSpPr>
      <xdr:spPr>
        <a:xfrm>
          <a:off x="8260016" y="1000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4" name="กล่องข้อความ 18">
          <a:extLst>
            <a:ext uri="{FF2B5EF4-FFF2-40B4-BE49-F238E27FC236}">
              <a16:creationId xmlns:a16="http://schemas.microsoft.com/office/drawing/2014/main" id="{6680160E-35E2-495A-9E09-1EC5D11AC6FD}"/>
            </a:ext>
          </a:extLst>
        </xdr:cNvPr>
        <xdr:cNvSpPr txBox="1"/>
      </xdr:nvSpPr>
      <xdr:spPr>
        <a:xfrm>
          <a:off x="8260016" y="1000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5" name="กล่องข้อความ 6">
          <a:extLst>
            <a:ext uri="{FF2B5EF4-FFF2-40B4-BE49-F238E27FC236}">
              <a16:creationId xmlns:a16="http://schemas.microsoft.com/office/drawing/2014/main" id="{F3525764-CF44-4530-8064-AEFDAC57F9F6}"/>
            </a:ext>
          </a:extLst>
        </xdr:cNvPr>
        <xdr:cNvSpPr txBox="1"/>
      </xdr:nvSpPr>
      <xdr:spPr>
        <a:xfrm>
          <a:off x="8260016" y="1000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6" name="กล่องข้อความ 6">
          <a:extLst>
            <a:ext uri="{FF2B5EF4-FFF2-40B4-BE49-F238E27FC236}">
              <a16:creationId xmlns:a16="http://schemas.microsoft.com/office/drawing/2014/main" id="{141FE1C3-2104-451D-9DC2-AF7AACF2152D}"/>
            </a:ext>
          </a:extLst>
        </xdr:cNvPr>
        <xdr:cNvSpPr txBox="1"/>
      </xdr:nvSpPr>
      <xdr:spPr>
        <a:xfrm>
          <a:off x="8260016" y="1000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7" name="กล่องข้อความ 15">
          <a:extLst>
            <a:ext uri="{FF2B5EF4-FFF2-40B4-BE49-F238E27FC236}">
              <a16:creationId xmlns:a16="http://schemas.microsoft.com/office/drawing/2014/main" id="{68194ECC-FA70-4BB2-8718-D71B4020080D}"/>
            </a:ext>
          </a:extLst>
        </xdr:cNvPr>
        <xdr:cNvSpPr txBox="1"/>
      </xdr:nvSpPr>
      <xdr:spPr>
        <a:xfrm>
          <a:off x="8260016" y="1000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8" name="กล่องข้อความ 16">
          <a:extLst>
            <a:ext uri="{FF2B5EF4-FFF2-40B4-BE49-F238E27FC236}">
              <a16:creationId xmlns:a16="http://schemas.microsoft.com/office/drawing/2014/main" id="{99A45B80-F3F6-4B4D-B2DD-926FD736A8B4}"/>
            </a:ext>
          </a:extLst>
        </xdr:cNvPr>
        <xdr:cNvSpPr txBox="1"/>
      </xdr:nvSpPr>
      <xdr:spPr>
        <a:xfrm>
          <a:off x="8260016" y="1000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89" name="กล่องข้อความ 17">
          <a:extLst>
            <a:ext uri="{FF2B5EF4-FFF2-40B4-BE49-F238E27FC236}">
              <a16:creationId xmlns:a16="http://schemas.microsoft.com/office/drawing/2014/main" id="{65FF35B2-2CBD-4680-A1F0-B3B3BBB79EC7}"/>
            </a:ext>
          </a:extLst>
        </xdr:cNvPr>
        <xdr:cNvSpPr txBox="1"/>
      </xdr:nvSpPr>
      <xdr:spPr>
        <a:xfrm>
          <a:off x="8260016" y="1000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39</xdr:row>
      <xdr:rowOff>0</xdr:rowOff>
    </xdr:from>
    <xdr:ext cx="65" cy="170239"/>
    <xdr:sp macro="" textlink="">
      <xdr:nvSpPr>
        <xdr:cNvPr id="190" name="กล่องข้อความ 18">
          <a:extLst>
            <a:ext uri="{FF2B5EF4-FFF2-40B4-BE49-F238E27FC236}">
              <a16:creationId xmlns:a16="http://schemas.microsoft.com/office/drawing/2014/main" id="{113AD418-8546-4FDD-968A-4E785C5D3BD0}"/>
            </a:ext>
          </a:extLst>
        </xdr:cNvPr>
        <xdr:cNvSpPr txBox="1"/>
      </xdr:nvSpPr>
      <xdr:spPr>
        <a:xfrm>
          <a:off x="8260016" y="1000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1" name="กล่องข้อความ 6">
          <a:extLst>
            <a:ext uri="{FF2B5EF4-FFF2-40B4-BE49-F238E27FC236}">
              <a16:creationId xmlns:a16="http://schemas.microsoft.com/office/drawing/2014/main" id="{3C8039F9-A05C-4914-B303-B15A86041DA6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2" name="กล่องข้อความ 6">
          <a:extLst>
            <a:ext uri="{FF2B5EF4-FFF2-40B4-BE49-F238E27FC236}">
              <a16:creationId xmlns:a16="http://schemas.microsoft.com/office/drawing/2014/main" id="{344932CE-3F89-4B86-BA45-3376159C6960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3" name="กล่องข้อความ 15">
          <a:extLst>
            <a:ext uri="{FF2B5EF4-FFF2-40B4-BE49-F238E27FC236}">
              <a16:creationId xmlns:a16="http://schemas.microsoft.com/office/drawing/2014/main" id="{773222B9-0F85-48AB-A2CE-2B19426CFFC7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4" name="กล่องข้อความ 16">
          <a:extLst>
            <a:ext uri="{FF2B5EF4-FFF2-40B4-BE49-F238E27FC236}">
              <a16:creationId xmlns:a16="http://schemas.microsoft.com/office/drawing/2014/main" id="{A231A671-8E77-4AE2-8951-6C17F4FA1D2A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5" name="กล่องข้อความ 17">
          <a:extLst>
            <a:ext uri="{FF2B5EF4-FFF2-40B4-BE49-F238E27FC236}">
              <a16:creationId xmlns:a16="http://schemas.microsoft.com/office/drawing/2014/main" id="{109CA261-D07E-4E05-A249-9D7461F181A1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6" name="กล่องข้อความ 18">
          <a:extLst>
            <a:ext uri="{FF2B5EF4-FFF2-40B4-BE49-F238E27FC236}">
              <a16:creationId xmlns:a16="http://schemas.microsoft.com/office/drawing/2014/main" id="{C18CD3FA-5A3D-4CFA-B773-981768771AA4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7" name="กล่องข้อความ 6">
          <a:extLst>
            <a:ext uri="{FF2B5EF4-FFF2-40B4-BE49-F238E27FC236}">
              <a16:creationId xmlns:a16="http://schemas.microsoft.com/office/drawing/2014/main" id="{3590803A-FC43-4B23-9F16-309FDEF0BEBE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8" name="กล่องข้อความ 6">
          <a:extLst>
            <a:ext uri="{FF2B5EF4-FFF2-40B4-BE49-F238E27FC236}">
              <a16:creationId xmlns:a16="http://schemas.microsoft.com/office/drawing/2014/main" id="{A749D453-B019-4CB1-9176-EE63B034A3B5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199" name="กล่องข้อความ 15">
          <a:extLst>
            <a:ext uri="{FF2B5EF4-FFF2-40B4-BE49-F238E27FC236}">
              <a16:creationId xmlns:a16="http://schemas.microsoft.com/office/drawing/2014/main" id="{3E82BB74-B457-47AF-9254-DDE30F36831F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200" name="กล่องข้อความ 16">
          <a:extLst>
            <a:ext uri="{FF2B5EF4-FFF2-40B4-BE49-F238E27FC236}">
              <a16:creationId xmlns:a16="http://schemas.microsoft.com/office/drawing/2014/main" id="{43B8627D-1107-4940-810D-637293E48A65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201" name="กล่องข้อความ 17">
          <a:extLst>
            <a:ext uri="{FF2B5EF4-FFF2-40B4-BE49-F238E27FC236}">
              <a16:creationId xmlns:a16="http://schemas.microsoft.com/office/drawing/2014/main" id="{2E7B0F96-472D-47B1-97EB-5E63EF2BD499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754316</xdr:colOff>
      <xdr:row>40</xdr:row>
      <xdr:rowOff>0</xdr:rowOff>
    </xdr:from>
    <xdr:ext cx="65" cy="170239"/>
    <xdr:sp macro="" textlink="">
      <xdr:nvSpPr>
        <xdr:cNvPr id="202" name="กล่องข้อความ 18">
          <a:extLst>
            <a:ext uri="{FF2B5EF4-FFF2-40B4-BE49-F238E27FC236}">
              <a16:creationId xmlns:a16="http://schemas.microsoft.com/office/drawing/2014/main" id="{98E3F64D-4E54-4ACA-A48D-49B887DE2AF7}"/>
            </a:ext>
          </a:extLst>
        </xdr:cNvPr>
        <xdr:cNvSpPr txBox="1"/>
      </xdr:nvSpPr>
      <xdr:spPr>
        <a:xfrm>
          <a:off x="8260016" y="1024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03" name="กล่องข้อความ 6">
          <a:extLst>
            <a:ext uri="{FF2B5EF4-FFF2-40B4-BE49-F238E27FC236}">
              <a16:creationId xmlns:a16="http://schemas.microsoft.com/office/drawing/2014/main" id="{AF9EF401-65C4-49B7-9C25-F5D5C9F19DD5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04" name="กล่องข้อความ 6">
          <a:extLst>
            <a:ext uri="{FF2B5EF4-FFF2-40B4-BE49-F238E27FC236}">
              <a16:creationId xmlns:a16="http://schemas.microsoft.com/office/drawing/2014/main" id="{9D023646-A001-465C-8293-CB82DB5036B2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05" name="กล่องข้อความ 15">
          <a:extLst>
            <a:ext uri="{FF2B5EF4-FFF2-40B4-BE49-F238E27FC236}">
              <a16:creationId xmlns:a16="http://schemas.microsoft.com/office/drawing/2014/main" id="{B69180EA-04AD-4572-B35A-FD71F0D42ECE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06" name="กล่องข้อความ 16">
          <a:extLst>
            <a:ext uri="{FF2B5EF4-FFF2-40B4-BE49-F238E27FC236}">
              <a16:creationId xmlns:a16="http://schemas.microsoft.com/office/drawing/2014/main" id="{CA2B805B-AA7F-4F11-8747-F9B4E9B8CD63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07" name="กล่องข้อความ 17">
          <a:extLst>
            <a:ext uri="{FF2B5EF4-FFF2-40B4-BE49-F238E27FC236}">
              <a16:creationId xmlns:a16="http://schemas.microsoft.com/office/drawing/2014/main" id="{B8AD9C56-2803-46A7-82B5-DDE41BF7EAA5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08" name="กล่องข้อความ 18">
          <a:extLst>
            <a:ext uri="{FF2B5EF4-FFF2-40B4-BE49-F238E27FC236}">
              <a16:creationId xmlns:a16="http://schemas.microsoft.com/office/drawing/2014/main" id="{81292B65-DFFD-4059-8BF1-5F4439DAF67D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09" name="กล่องข้อความ 6">
          <a:extLst>
            <a:ext uri="{FF2B5EF4-FFF2-40B4-BE49-F238E27FC236}">
              <a16:creationId xmlns:a16="http://schemas.microsoft.com/office/drawing/2014/main" id="{BAC41F20-50B6-4413-8D36-E7E92F007E52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10" name="กล่องข้อความ 6">
          <a:extLst>
            <a:ext uri="{FF2B5EF4-FFF2-40B4-BE49-F238E27FC236}">
              <a16:creationId xmlns:a16="http://schemas.microsoft.com/office/drawing/2014/main" id="{E562AA39-0E71-4141-A2C0-815EBD327EA7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11" name="กล่องข้อความ 15">
          <a:extLst>
            <a:ext uri="{FF2B5EF4-FFF2-40B4-BE49-F238E27FC236}">
              <a16:creationId xmlns:a16="http://schemas.microsoft.com/office/drawing/2014/main" id="{018A6834-94F6-44CC-8DC9-CB4A4E4CED73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12" name="กล่องข้อความ 16">
          <a:extLst>
            <a:ext uri="{FF2B5EF4-FFF2-40B4-BE49-F238E27FC236}">
              <a16:creationId xmlns:a16="http://schemas.microsoft.com/office/drawing/2014/main" id="{25BD4FC4-7AAD-43C6-BBE7-48A00B8B517D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13" name="กล่องข้อความ 17">
          <a:extLst>
            <a:ext uri="{FF2B5EF4-FFF2-40B4-BE49-F238E27FC236}">
              <a16:creationId xmlns:a16="http://schemas.microsoft.com/office/drawing/2014/main" id="{5263495C-F35B-4860-9295-25CCC8724B62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14" name="กล่องข้อความ 18">
          <a:extLst>
            <a:ext uri="{FF2B5EF4-FFF2-40B4-BE49-F238E27FC236}">
              <a16:creationId xmlns:a16="http://schemas.microsoft.com/office/drawing/2014/main" id="{5283355F-6E1E-4C71-A9E8-C7B8D38C3CFA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15" name="กล่องข้อความ 6">
          <a:extLst>
            <a:ext uri="{FF2B5EF4-FFF2-40B4-BE49-F238E27FC236}">
              <a16:creationId xmlns:a16="http://schemas.microsoft.com/office/drawing/2014/main" id="{A6BD16FC-D10B-4452-8158-6D34CB0818E9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16" name="กล่องข้อความ 6">
          <a:extLst>
            <a:ext uri="{FF2B5EF4-FFF2-40B4-BE49-F238E27FC236}">
              <a16:creationId xmlns:a16="http://schemas.microsoft.com/office/drawing/2014/main" id="{641595B9-087A-416D-8D4D-E8F37E4E00E1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17" name="กล่องข้อความ 216">
          <a:extLst>
            <a:ext uri="{FF2B5EF4-FFF2-40B4-BE49-F238E27FC236}">
              <a16:creationId xmlns:a16="http://schemas.microsoft.com/office/drawing/2014/main" id="{945F627D-831B-4468-A265-0C74AD18A45C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18" name="กล่องข้อความ 217">
          <a:extLst>
            <a:ext uri="{FF2B5EF4-FFF2-40B4-BE49-F238E27FC236}">
              <a16:creationId xmlns:a16="http://schemas.microsoft.com/office/drawing/2014/main" id="{04DA2994-632A-4A27-AE97-C48D9836827C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19" name="กล่องข้อความ 218">
          <a:extLst>
            <a:ext uri="{FF2B5EF4-FFF2-40B4-BE49-F238E27FC236}">
              <a16:creationId xmlns:a16="http://schemas.microsoft.com/office/drawing/2014/main" id="{E37ED34D-C806-40BE-8B5C-83CD63873C56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20" name="กล่องข้อความ 219">
          <a:extLst>
            <a:ext uri="{FF2B5EF4-FFF2-40B4-BE49-F238E27FC236}">
              <a16:creationId xmlns:a16="http://schemas.microsoft.com/office/drawing/2014/main" id="{2E58A6F5-4D1A-4E1F-9D36-708A678CA648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21" name="กล่องข้อความ 6">
          <a:extLst>
            <a:ext uri="{FF2B5EF4-FFF2-40B4-BE49-F238E27FC236}">
              <a16:creationId xmlns:a16="http://schemas.microsoft.com/office/drawing/2014/main" id="{49453417-7EA0-43ED-9315-E60A2BF66DD3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22" name="กล่องข้อความ 6">
          <a:extLst>
            <a:ext uri="{FF2B5EF4-FFF2-40B4-BE49-F238E27FC236}">
              <a16:creationId xmlns:a16="http://schemas.microsoft.com/office/drawing/2014/main" id="{D47C3395-4D0E-429F-AFF3-D613C7E0FFD3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23" name="กล่องข้อความ 15">
          <a:extLst>
            <a:ext uri="{FF2B5EF4-FFF2-40B4-BE49-F238E27FC236}">
              <a16:creationId xmlns:a16="http://schemas.microsoft.com/office/drawing/2014/main" id="{EA8E3279-058D-4CF1-9FD9-50A787FA1A1A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24" name="กล่องข้อความ 16">
          <a:extLst>
            <a:ext uri="{FF2B5EF4-FFF2-40B4-BE49-F238E27FC236}">
              <a16:creationId xmlns:a16="http://schemas.microsoft.com/office/drawing/2014/main" id="{719EC728-F7A1-4EF2-B2BC-53C2F38E8701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25" name="กล่องข้อความ 17">
          <a:extLst>
            <a:ext uri="{FF2B5EF4-FFF2-40B4-BE49-F238E27FC236}">
              <a16:creationId xmlns:a16="http://schemas.microsoft.com/office/drawing/2014/main" id="{1078E886-D7D7-4288-A1D4-5A928FE5DF8F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26" name="กล่องข้อความ 18">
          <a:extLst>
            <a:ext uri="{FF2B5EF4-FFF2-40B4-BE49-F238E27FC236}">
              <a16:creationId xmlns:a16="http://schemas.microsoft.com/office/drawing/2014/main" id="{12E595E6-AFCF-4062-9762-E727D7774E1C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27" name="กล่องข้อความ 6">
          <a:extLst>
            <a:ext uri="{FF2B5EF4-FFF2-40B4-BE49-F238E27FC236}">
              <a16:creationId xmlns:a16="http://schemas.microsoft.com/office/drawing/2014/main" id="{077303C6-DDCE-43D5-A99C-67713A76030F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28" name="กล่องข้อความ 6">
          <a:extLst>
            <a:ext uri="{FF2B5EF4-FFF2-40B4-BE49-F238E27FC236}">
              <a16:creationId xmlns:a16="http://schemas.microsoft.com/office/drawing/2014/main" id="{46448304-69BB-4C2D-90E2-FC9B79B4326D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29" name="กล่องข้อความ 15">
          <a:extLst>
            <a:ext uri="{FF2B5EF4-FFF2-40B4-BE49-F238E27FC236}">
              <a16:creationId xmlns:a16="http://schemas.microsoft.com/office/drawing/2014/main" id="{5BD47059-56CE-4066-BA90-29AD604647FA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30" name="กล่องข้อความ 16">
          <a:extLst>
            <a:ext uri="{FF2B5EF4-FFF2-40B4-BE49-F238E27FC236}">
              <a16:creationId xmlns:a16="http://schemas.microsoft.com/office/drawing/2014/main" id="{F2817D09-E05B-4431-9CA5-05E20F16BA81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31" name="กล่องข้อความ 17">
          <a:extLst>
            <a:ext uri="{FF2B5EF4-FFF2-40B4-BE49-F238E27FC236}">
              <a16:creationId xmlns:a16="http://schemas.microsoft.com/office/drawing/2014/main" id="{8AE3AAFA-967F-4A0B-AB27-DD197DB51786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10</xdr:row>
      <xdr:rowOff>0</xdr:rowOff>
    </xdr:from>
    <xdr:ext cx="65" cy="170239"/>
    <xdr:sp macro="" textlink="">
      <xdr:nvSpPr>
        <xdr:cNvPr id="232" name="กล่องข้อความ 18">
          <a:extLst>
            <a:ext uri="{FF2B5EF4-FFF2-40B4-BE49-F238E27FC236}">
              <a16:creationId xmlns:a16="http://schemas.microsoft.com/office/drawing/2014/main" id="{9F001866-C977-4F4D-B908-32750BA21392}"/>
            </a:ext>
          </a:extLst>
        </xdr:cNvPr>
        <xdr:cNvSpPr txBox="1"/>
      </xdr:nvSpPr>
      <xdr:spPr>
        <a:xfrm>
          <a:off x="6126416" y="2571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33" name="กล่องข้อความ 6">
          <a:extLst>
            <a:ext uri="{FF2B5EF4-FFF2-40B4-BE49-F238E27FC236}">
              <a16:creationId xmlns:a16="http://schemas.microsoft.com/office/drawing/2014/main" id="{D24DFD61-67C5-4C9E-BA1F-87FD374E8AA5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34" name="กล่องข้อความ 6">
          <a:extLst>
            <a:ext uri="{FF2B5EF4-FFF2-40B4-BE49-F238E27FC236}">
              <a16:creationId xmlns:a16="http://schemas.microsoft.com/office/drawing/2014/main" id="{7BDDBB2D-E40B-4CEB-BC08-A1E9D404B587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35" name="กล่องข้อความ 15">
          <a:extLst>
            <a:ext uri="{FF2B5EF4-FFF2-40B4-BE49-F238E27FC236}">
              <a16:creationId xmlns:a16="http://schemas.microsoft.com/office/drawing/2014/main" id="{AFA712D6-1D69-4016-9431-682A8B5E1152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36" name="กล่องข้อความ 16">
          <a:extLst>
            <a:ext uri="{FF2B5EF4-FFF2-40B4-BE49-F238E27FC236}">
              <a16:creationId xmlns:a16="http://schemas.microsoft.com/office/drawing/2014/main" id="{D0D3DEA4-FD39-47E2-8A28-C29F1F014765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37" name="กล่องข้อความ 17">
          <a:extLst>
            <a:ext uri="{FF2B5EF4-FFF2-40B4-BE49-F238E27FC236}">
              <a16:creationId xmlns:a16="http://schemas.microsoft.com/office/drawing/2014/main" id="{046A660F-F386-4526-BC00-843F798A19C9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38" name="กล่องข้อความ 18">
          <a:extLst>
            <a:ext uri="{FF2B5EF4-FFF2-40B4-BE49-F238E27FC236}">
              <a16:creationId xmlns:a16="http://schemas.microsoft.com/office/drawing/2014/main" id="{31B39A96-0E48-454E-B0C1-1B01A974728F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39" name="กล่องข้อความ 6">
          <a:extLst>
            <a:ext uri="{FF2B5EF4-FFF2-40B4-BE49-F238E27FC236}">
              <a16:creationId xmlns:a16="http://schemas.microsoft.com/office/drawing/2014/main" id="{A25FBB55-05E1-4DFD-AB47-3FB95321165D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40" name="กล่องข้อความ 6">
          <a:extLst>
            <a:ext uri="{FF2B5EF4-FFF2-40B4-BE49-F238E27FC236}">
              <a16:creationId xmlns:a16="http://schemas.microsoft.com/office/drawing/2014/main" id="{2B1EDE25-99E7-43EE-A9EE-795A60383C1B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41" name="กล่องข้อความ 15">
          <a:extLst>
            <a:ext uri="{FF2B5EF4-FFF2-40B4-BE49-F238E27FC236}">
              <a16:creationId xmlns:a16="http://schemas.microsoft.com/office/drawing/2014/main" id="{0A2A56CA-AD8E-4DB5-9FB0-242E330854FA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42" name="กล่องข้อความ 16">
          <a:extLst>
            <a:ext uri="{FF2B5EF4-FFF2-40B4-BE49-F238E27FC236}">
              <a16:creationId xmlns:a16="http://schemas.microsoft.com/office/drawing/2014/main" id="{72E7E854-C39D-4812-BEC3-10B8E82B73D8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43" name="กล่องข้อความ 17">
          <a:extLst>
            <a:ext uri="{FF2B5EF4-FFF2-40B4-BE49-F238E27FC236}">
              <a16:creationId xmlns:a16="http://schemas.microsoft.com/office/drawing/2014/main" id="{0AABE747-CC1D-415E-AFFB-3DF0211F6E2A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44" name="กล่องข้อความ 18">
          <a:extLst>
            <a:ext uri="{FF2B5EF4-FFF2-40B4-BE49-F238E27FC236}">
              <a16:creationId xmlns:a16="http://schemas.microsoft.com/office/drawing/2014/main" id="{E144686F-C9A0-445C-9CA3-AA8ABBA710F7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45" name="กล่องข้อความ 6">
          <a:extLst>
            <a:ext uri="{FF2B5EF4-FFF2-40B4-BE49-F238E27FC236}">
              <a16:creationId xmlns:a16="http://schemas.microsoft.com/office/drawing/2014/main" id="{7F6E8207-8694-4BEB-89B7-6FADEF44FFC3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46" name="กล่องข้อความ 6">
          <a:extLst>
            <a:ext uri="{FF2B5EF4-FFF2-40B4-BE49-F238E27FC236}">
              <a16:creationId xmlns:a16="http://schemas.microsoft.com/office/drawing/2014/main" id="{1D16ED1A-7ABD-4794-8633-0C7BA8CFE9BB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47" name="กล่องข้อความ 15">
          <a:extLst>
            <a:ext uri="{FF2B5EF4-FFF2-40B4-BE49-F238E27FC236}">
              <a16:creationId xmlns:a16="http://schemas.microsoft.com/office/drawing/2014/main" id="{33DB07EC-5C22-4DDF-95AA-37D334A855BB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48" name="กล่องข้อความ 16">
          <a:extLst>
            <a:ext uri="{FF2B5EF4-FFF2-40B4-BE49-F238E27FC236}">
              <a16:creationId xmlns:a16="http://schemas.microsoft.com/office/drawing/2014/main" id="{5B9C6961-CDE1-4024-8E7A-BE250145007E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49" name="กล่องข้อความ 17">
          <a:extLst>
            <a:ext uri="{FF2B5EF4-FFF2-40B4-BE49-F238E27FC236}">
              <a16:creationId xmlns:a16="http://schemas.microsoft.com/office/drawing/2014/main" id="{6B97AD67-3C7E-49C2-AFC5-9C4044F8F6D6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50" name="กล่องข้อความ 18">
          <a:extLst>
            <a:ext uri="{FF2B5EF4-FFF2-40B4-BE49-F238E27FC236}">
              <a16:creationId xmlns:a16="http://schemas.microsoft.com/office/drawing/2014/main" id="{D011DC90-F5B4-4833-A327-75A022E99CA6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51" name="กล่องข้อความ 6">
          <a:extLst>
            <a:ext uri="{FF2B5EF4-FFF2-40B4-BE49-F238E27FC236}">
              <a16:creationId xmlns:a16="http://schemas.microsoft.com/office/drawing/2014/main" id="{177FFAB6-D93F-4B2E-BF76-9A462374379A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52" name="กล่องข้อความ 6">
          <a:extLst>
            <a:ext uri="{FF2B5EF4-FFF2-40B4-BE49-F238E27FC236}">
              <a16:creationId xmlns:a16="http://schemas.microsoft.com/office/drawing/2014/main" id="{428805EF-72D9-41BC-8F0D-FABBE75AFD7C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53" name="กล่องข้อความ 15">
          <a:extLst>
            <a:ext uri="{FF2B5EF4-FFF2-40B4-BE49-F238E27FC236}">
              <a16:creationId xmlns:a16="http://schemas.microsoft.com/office/drawing/2014/main" id="{D49410FD-1BF0-41FA-9C7B-F9797212EC9B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54" name="กล่องข้อความ 16">
          <a:extLst>
            <a:ext uri="{FF2B5EF4-FFF2-40B4-BE49-F238E27FC236}">
              <a16:creationId xmlns:a16="http://schemas.microsoft.com/office/drawing/2014/main" id="{261FC146-8DAF-4ECE-8F65-2F9D121BD8E0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55" name="กล่องข้อความ 17">
          <a:extLst>
            <a:ext uri="{FF2B5EF4-FFF2-40B4-BE49-F238E27FC236}">
              <a16:creationId xmlns:a16="http://schemas.microsoft.com/office/drawing/2014/main" id="{D5B021BC-CC1E-4E5F-A563-4D7F2636E5AE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56" name="กล่องข้อความ 18">
          <a:extLst>
            <a:ext uri="{FF2B5EF4-FFF2-40B4-BE49-F238E27FC236}">
              <a16:creationId xmlns:a16="http://schemas.microsoft.com/office/drawing/2014/main" id="{A92D9C21-8961-4FC2-8A26-01CCB19D116B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57" name="กล่องข้อความ 6">
          <a:extLst>
            <a:ext uri="{FF2B5EF4-FFF2-40B4-BE49-F238E27FC236}">
              <a16:creationId xmlns:a16="http://schemas.microsoft.com/office/drawing/2014/main" id="{8EBA85D3-5A56-481C-8193-16126027F0CA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58" name="กล่องข้อความ 6">
          <a:extLst>
            <a:ext uri="{FF2B5EF4-FFF2-40B4-BE49-F238E27FC236}">
              <a16:creationId xmlns:a16="http://schemas.microsoft.com/office/drawing/2014/main" id="{7A7C7E0E-8A8A-4342-8516-D727179A3960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59" name="กล่องข้อความ 15">
          <a:extLst>
            <a:ext uri="{FF2B5EF4-FFF2-40B4-BE49-F238E27FC236}">
              <a16:creationId xmlns:a16="http://schemas.microsoft.com/office/drawing/2014/main" id="{CD07ABE4-D923-4B96-99C5-3951770A6F9A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60" name="กล่องข้อความ 16">
          <a:extLst>
            <a:ext uri="{FF2B5EF4-FFF2-40B4-BE49-F238E27FC236}">
              <a16:creationId xmlns:a16="http://schemas.microsoft.com/office/drawing/2014/main" id="{2202D26C-4613-4A70-8839-E97823C4E46C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61" name="กล่องข้อความ 17">
          <a:extLst>
            <a:ext uri="{FF2B5EF4-FFF2-40B4-BE49-F238E27FC236}">
              <a16:creationId xmlns:a16="http://schemas.microsoft.com/office/drawing/2014/main" id="{CFC4A99A-D44D-4456-9AA3-97EB873D88CB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754316</xdr:colOff>
      <xdr:row>35</xdr:row>
      <xdr:rowOff>0</xdr:rowOff>
    </xdr:from>
    <xdr:ext cx="65" cy="170239"/>
    <xdr:sp macro="" textlink="">
      <xdr:nvSpPr>
        <xdr:cNvPr id="262" name="กล่องข้อความ 18">
          <a:extLst>
            <a:ext uri="{FF2B5EF4-FFF2-40B4-BE49-F238E27FC236}">
              <a16:creationId xmlns:a16="http://schemas.microsoft.com/office/drawing/2014/main" id="{A2C0CD99-3A87-4DA5-B90E-6086FB07041F}"/>
            </a:ext>
          </a:extLst>
        </xdr:cNvPr>
        <xdr:cNvSpPr txBox="1"/>
      </xdr:nvSpPr>
      <xdr:spPr>
        <a:xfrm>
          <a:off x="6126416" y="91154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3ADB-79FE-46A4-A283-2026C4150E97}">
  <dimension ref="A1:N84"/>
  <sheetViews>
    <sheetView showWhiteSpace="0" view="pageLayout" topLeftCell="A64" zoomScale="130" zoomScalePageLayoutView="130" workbookViewId="0">
      <selection activeCell="G76" sqref="G76:J83"/>
    </sheetView>
  </sheetViews>
  <sheetFormatPr defaultColWidth="103.875" defaultRowHeight="19.7" customHeight="1" x14ac:dyDescent="0.35"/>
  <cols>
    <col min="1" max="1" width="6" style="17" customWidth="1"/>
    <col min="2" max="2" width="53.625" style="17" customWidth="1"/>
    <col min="3" max="3" width="6.375" style="17" customWidth="1"/>
    <col min="4" max="4" width="5.375" style="17" customWidth="1"/>
    <col min="5" max="8" width="11.25" style="17" customWidth="1"/>
    <col min="9" max="9" width="12.375" style="17" customWidth="1"/>
    <col min="10" max="10" width="7.125" style="17" customWidth="1"/>
    <col min="11" max="11" width="3.625" style="17" customWidth="1"/>
    <col min="12" max="12" width="6.375" style="17" customWidth="1"/>
    <col min="13" max="13" width="7.875" style="17" customWidth="1"/>
    <col min="14" max="14" width="16.75" style="51" customWidth="1"/>
    <col min="15" max="16384" width="103.875" style="17"/>
  </cols>
  <sheetData>
    <row r="1" spans="1:14" s="15" customFormat="1" ht="19.7" customHeight="1" x14ac:dyDescent="0.35">
      <c r="A1" s="11"/>
      <c r="B1" s="12"/>
      <c r="C1" s="13"/>
      <c r="D1" s="11"/>
      <c r="E1" s="14"/>
      <c r="F1" s="14"/>
      <c r="G1" s="14"/>
      <c r="H1" s="57"/>
      <c r="I1" s="78" t="s">
        <v>34</v>
      </c>
      <c r="J1" s="78"/>
      <c r="N1" s="16"/>
    </row>
    <row r="2" spans="1:14" s="15" customFormat="1" ht="19.7" customHeight="1" x14ac:dyDescent="0.35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N2" s="16"/>
    </row>
    <row r="3" spans="1:14" ht="19.7" customHeight="1" x14ac:dyDescent="0.35">
      <c r="A3" s="79" t="s">
        <v>7</v>
      </c>
      <c r="B3" s="79"/>
      <c r="C3" s="79"/>
      <c r="D3" s="79"/>
      <c r="E3" s="79"/>
      <c r="F3" s="79"/>
      <c r="G3" s="79"/>
      <c r="H3" s="79"/>
      <c r="I3" s="79"/>
      <c r="N3" s="16"/>
    </row>
    <row r="4" spans="1:14" s="18" customFormat="1" ht="19.7" customHeight="1" x14ac:dyDescent="0.35">
      <c r="A4" s="80" t="s">
        <v>59</v>
      </c>
      <c r="B4" s="80"/>
      <c r="C4" s="80"/>
      <c r="D4" s="80"/>
      <c r="E4" s="80"/>
      <c r="F4" s="80"/>
      <c r="G4" s="80"/>
      <c r="H4" s="80"/>
      <c r="I4" s="80"/>
      <c r="J4" s="80"/>
      <c r="N4" s="19"/>
    </row>
    <row r="5" spans="1:14" s="20" customFormat="1" ht="19.7" customHeight="1" x14ac:dyDescent="0.35">
      <c r="A5" s="68" t="s">
        <v>60</v>
      </c>
      <c r="B5" s="68"/>
      <c r="C5" s="68"/>
      <c r="D5" s="68"/>
      <c r="E5" s="68"/>
      <c r="F5" s="68"/>
      <c r="G5" s="68"/>
      <c r="H5" s="68"/>
      <c r="I5" s="68"/>
      <c r="J5" s="68"/>
      <c r="N5" s="21"/>
    </row>
    <row r="6" spans="1:14" s="20" customFormat="1" ht="19.7" customHeight="1" x14ac:dyDescent="0.35">
      <c r="A6" s="17" t="s">
        <v>12</v>
      </c>
      <c r="B6" s="17"/>
      <c r="C6" s="17"/>
      <c r="D6" s="17"/>
      <c r="E6" s="17"/>
      <c r="F6" s="69" t="s">
        <v>18</v>
      </c>
      <c r="G6" s="69"/>
      <c r="H6" s="69"/>
      <c r="I6" s="69"/>
      <c r="J6" s="69"/>
      <c r="N6" s="21"/>
    </row>
    <row r="7" spans="1:14" ht="19.7" customHeight="1" thickBot="1" x14ac:dyDescent="0.4">
      <c r="A7" s="81" t="s">
        <v>37</v>
      </c>
      <c r="B7" s="81"/>
      <c r="F7" s="18" t="s">
        <v>53</v>
      </c>
      <c r="G7" s="18"/>
      <c r="H7" s="18"/>
      <c r="I7" s="60" t="s">
        <v>8</v>
      </c>
      <c r="J7" s="60"/>
      <c r="N7" s="16"/>
    </row>
    <row r="8" spans="1:14" s="15" customFormat="1" ht="19.7" customHeight="1" thickTop="1" x14ac:dyDescent="0.35">
      <c r="A8" s="66" t="s">
        <v>0</v>
      </c>
      <c r="B8" s="66" t="s">
        <v>1</v>
      </c>
      <c r="C8" s="66" t="s">
        <v>2</v>
      </c>
      <c r="D8" s="66" t="s">
        <v>3</v>
      </c>
      <c r="E8" s="64" t="s">
        <v>10</v>
      </c>
      <c r="F8" s="65"/>
      <c r="G8" s="64" t="s">
        <v>4</v>
      </c>
      <c r="H8" s="65"/>
      <c r="I8" s="22" t="s">
        <v>16</v>
      </c>
      <c r="J8" s="66" t="s">
        <v>11</v>
      </c>
      <c r="N8" s="16"/>
    </row>
    <row r="9" spans="1:14" s="15" customFormat="1" ht="19.7" customHeight="1" thickBot="1" x14ac:dyDescent="0.4">
      <c r="A9" s="67"/>
      <c r="B9" s="67"/>
      <c r="C9" s="67"/>
      <c r="D9" s="67"/>
      <c r="E9" s="23" t="s">
        <v>5</v>
      </c>
      <c r="F9" s="24" t="s">
        <v>6</v>
      </c>
      <c r="G9" s="24" t="s">
        <v>5</v>
      </c>
      <c r="H9" s="25" t="s">
        <v>6</v>
      </c>
      <c r="I9" s="25" t="s">
        <v>15</v>
      </c>
      <c r="J9" s="67"/>
      <c r="N9" s="16"/>
    </row>
    <row r="10" spans="1:14" s="15" customFormat="1" ht="19.7" customHeight="1" thickTop="1" x14ac:dyDescent="0.35">
      <c r="A10" s="26" t="s">
        <v>20</v>
      </c>
      <c r="B10" s="27" t="s">
        <v>38</v>
      </c>
      <c r="C10" s="28"/>
      <c r="D10" s="29"/>
      <c r="E10" s="30"/>
      <c r="F10" s="30"/>
      <c r="G10" s="31"/>
      <c r="H10" s="31"/>
      <c r="I10" s="32"/>
      <c r="J10" s="33"/>
      <c r="N10" s="16"/>
    </row>
    <row r="11" spans="1:14" s="15" customFormat="1" ht="19.7" customHeight="1" x14ac:dyDescent="0.35">
      <c r="A11" s="29">
        <v>1</v>
      </c>
      <c r="B11" s="34" t="s">
        <v>39</v>
      </c>
      <c r="C11" s="28">
        <v>810</v>
      </c>
      <c r="D11" s="29" t="s">
        <v>40</v>
      </c>
      <c r="E11" s="30" t="s">
        <v>31</v>
      </c>
      <c r="F11" s="30" t="s">
        <v>31</v>
      </c>
      <c r="G11" s="31">
        <v>26</v>
      </c>
      <c r="H11" s="31">
        <f>SUM(C11*G11)</f>
        <v>21060</v>
      </c>
      <c r="I11" s="32">
        <f>SUM(H11)</f>
        <v>21060</v>
      </c>
      <c r="J11" s="35"/>
      <c r="N11" s="16"/>
    </row>
    <row r="12" spans="1:14" s="15" customFormat="1" ht="19.7" customHeight="1" x14ac:dyDescent="0.35">
      <c r="A12" s="29">
        <v>2</v>
      </c>
      <c r="B12" s="36" t="s">
        <v>41</v>
      </c>
      <c r="C12" s="28">
        <v>4</v>
      </c>
      <c r="D12" s="29" t="s">
        <v>42</v>
      </c>
      <c r="E12" s="30" t="s">
        <v>31</v>
      </c>
      <c r="F12" s="30" t="s">
        <v>31</v>
      </c>
      <c r="G12" s="31">
        <v>300</v>
      </c>
      <c r="H12" s="31">
        <f>SUM(C12*G12)</f>
        <v>1200</v>
      </c>
      <c r="I12" s="32">
        <f>SUM(H12)</f>
        <v>1200</v>
      </c>
      <c r="J12" s="35"/>
      <c r="N12" s="16"/>
    </row>
    <row r="13" spans="1:14" s="15" customFormat="1" ht="19.7" customHeight="1" x14ac:dyDescent="0.35">
      <c r="A13" s="29">
        <v>3</v>
      </c>
      <c r="B13" s="34" t="s">
        <v>43</v>
      </c>
      <c r="C13" s="28">
        <v>130</v>
      </c>
      <c r="D13" s="29" t="s">
        <v>44</v>
      </c>
      <c r="E13" s="30" t="s">
        <v>31</v>
      </c>
      <c r="F13" s="30" t="s">
        <v>31</v>
      </c>
      <c r="G13" s="31">
        <v>25</v>
      </c>
      <c r="H13" s="31">
        <f>SUM(C13*G13)</f>
        <v>3250</v>
      </c>
      <c r="I13" s="32">
        <f>SUM(H13)</f>
        <v>3250</v>
      </c>
      <c r="J13" s="35"/>
      <c r="N13" s="16"/>
    </row>
    <row r="14" spans="1:14" s="15" customFormat="1" ht="19.7" customHeight="1" x14ac:dyDescent="0.35">
      <c r="A14" s="29">
        <v>4</v>
      </c>
      <c r="B14" s="34" t="s">
        <v>45</v>
      </c>
      <c r="C14" s="28">
        <v>1</v>
      </c>
      <c r="D14" s="29" t="s">
        <v>30</v>
      </c>
      <c r="E14" s="30">
        <v>35000</v>
      </c>
      <c r="F14" s="30">
        <f t="shared" ref="F14:F21" si="0">SUM(C14*E14)</f>
        <v>35000</v>
      </c>
      <c r="G14" s="83" t="s">
        <v>32</v>
      </c>
      <c r="H14" s="84"/>
      <c r="I14" s="32">
        <f t="shared" ref="I14:I21" si="1">SUM(F14+H14)</f>
        <v>35000</v>
      </c>
      <c r="J14" s="35"/>
      <c r="N14" s="16"/>
    </row>
    <row r="15" spans="1:14" s="15" customFormat="1" ht="19.7" customHeight="1" x14ac:dyDescent="0.35">
      <c r="A15" s="29">
        <v>5</v>
      </c>
      <c r="B15" s="36" t="s">
        <v>46</v>
      </c>
      <c r="C15" s="28">
        <v>745</v>
      </c>
      <c r="D15" s="29" t="s">
        <v>44</v>
      </c>
      <c r="E15" s="30">
        <v>600</v>
      </c>
      <c r="F15" s="30">
        <f t="shared" si="0"/>
        <v>447000</v>
      </c>
      <c r="G15" s="31">
        <v>72</v>
      </c>
      <c r="H15" s="31">
        <f t="shared" ref="H15:H21" si="2">SUM(C15*G15)</f>
        <v>53640</v>
      </c>
      <c r="I15" s="32">
        <f t="shared" si="1"/>
        <v>500640</v>
      </c>
      <c r="J15" s="35"/>
      <c r="N15" s="16"/>
    </row>
    <row r="16" spans="1:14" s="15" customFormat="1" ht="19.7" customHeight="1" x14ac:dyDescent="0.35">
      <c r="A16" s="29"/>
      <c r="B16" s="36" t="s">
        <v>47</v>
      </c>
      <c r="C16" s="28"/>
      <c r="D16" s="29"/>
      <c r="E16" s="37"/>
      <c r="F16" s="37"/>
      <c r="G16" s="31"/>
      <c r="H16" s="31"/>
      <c r="I16" s="32"/>
      <c r="J16" s="35"/>
      <c r="N16" s="16"/>
    </row>
    <row r="17" spans="1:14" s="15" customFormat="1" ht="19.7" customHeight="1" x14ac:dyDescent="0.35">
      <c r="A17" s="29"/>
      <c r="B17" s="34" t="s">
        <v>48</v>
      </c>
      <c r="C17" s="28"/>
      <c r="D17" s="29"/>
      <c r="E17" s="37"/>
      <c r="F17" s="37"/>
      <c r="G17" s="31"/>
      <c r="H17" s="31"/>
      <c r="I17" s="32"/>
      <c r="J17" s="35"/>
      <c r="N17" s="16"/>
    </row>
    <row r="18" spans="1:14" s="15" customFormat="1" ht="19.7" customHeight="1" x14ac:dyDescent="0.35">
      <c r="A18" s="29">
        <v>6</v>
      </c>
      <c r="B18" s="34" t="s">
        <v>49</v>
      </c>
      <c r="C18" s="28">
        <v>44</v>
      </c>
      <c r="D18" s="29" t="s">
        <v>44</v>
      </c>
      <c r="E18" s="37">
        <v>200</v>
      </c>
      <c r="F18" s="37">
        <f t="shared" si="0"/>
        <v>8800</v>
      </c>
      <c r="G18" s="31">
        <v>51</v>
      </c>
      <c r="H18" s="31">
        <f t="shared" si="2"/>
        <v>2244</v>
      </c>
      <c r="I18" s="32">
        <f t="shared" si="1"/>
        <v>11044</v>
      </c>
      <c r="J18" s="35"/>
      <c r="N18" s="16"/>
    </row>
    <row r="19" spans="1:14" s="15" customFormat="1" ht="19.7" customHeight="1" x14ac:dyDescent="0.35">
      <c r="A19" s="29">
        <v>7</v>
      </c>
      <c r="B19" s="34" t="s">
        <v>50</v>
      </c>
      <c r="C19" s="28">
        <v>38</v>
      </c>
      <c r="D19" s="29" t="s">
        <v>44</v>
      </c>
      <c r="E19" s="37">
        <v>200</v>
      </c>
      <c r="F19" s="37">
        <f t="shared" si="0"/>
        <v>7600</v>
      </c>
      <c r="G19" s="38">
        <v>51</v>
      </c>
      <c r="H19" s="31">
        <f t="shared" si="2"/>
        <v>1938</v>
      </c>
      <c r="I19" s="32">
        <f t="shared" si="1"/>
        <v>9538</v>
      </c>
      <c r="J19" s="35"/>
      <c r="N19" s="16"/>
    </row>
    <row r="20" spans="1:14" s="15" customFormat="1" ht="19.7" customHeight="1" x14ac:dyDescent="0.35">
      <c r="A20" s="29">
        <v>8</v>
      </c>
      <c r="B20" s="34" t="s">
        <v>51</v>
      </c>
      <c r="C20" s="28">
        <v>93</v>
      </c>
      <c r="D20" s="29" t="s">
        <v>44</v>
      </c>
      <c r="E20" s="37">
        <v>490</v>
      </c>
      <c r="F20" s="37">
        <f t="shared" si="0"/>
        <v>45570</v>
      </c>
      <c r="G20" s="38">
        <v>72</v>
      </c>
      <c r="H20" s="31">
        <f t="shared" si="2"/>
        <v>6696</v>
      </c>
      <c r="I20" s="32">
        <f t="shared" si="1"/>
        <v>52266</v>
      </c>
      <c r="J20" s="35"/>
      <c r="N20" s="16"/>
    </row>
    <row r="21" spans="1:14" s="15" customFormat="1" ht="19.7" customHeight="1" x14ac:dyDescent="0.35">
      <c r="A21" s="29">
        <v>9</v>
      </c>
      <c r="B21" s="34" t="s">
        <v>52</v>
      </c>
      <c r="C21" s="28">
        <v>130</v>
      </c>
      <c r="D21" s="29" t="s">
        <v>44</v>
      </c>
      <c r="E21" s="37">
        <v>118</v>
      </c>
      <c r="F21" s="37">
        <f t="shared" si="0"/>
        <v>15340</v>
      </c>
      <c r="G21" s="38">
        <v>73</v>
      </c>
      <c r="H21" s="31">
        <f t="shared" si="2"/>
        <v>9490</v>
      </c>
      <c r="I21" s="32">
        <f t="shared" si="1"/>
        <v>24830</v>
      </c>
      <c r="J21" s="35"/>
      <c r="N21" s="16"/>
    </row>
    <row r="22" spans="1:14" s="15" customFormat="1" ht="19.7" customHeight="1" x14ac:dyDescent="0.35">
      <c r="A22" s="1"/>
      <c r="B22" s="9" t="s">
        <v>54</v>
      </c>
      <c r="C22" s="2"/>
      <c r="D22" s="1"/>
      <c r="E22" s="8"/>
      <c r="F22" s="8"/>
      <c r="G22" s="10"/>
      <c r="H22" s="10"/>
      <c r="I22" s="6"/>
      <c r="J22" s="35"/>
      <c r="N22" s="16"/>
    </row>
    <row r="23" spans="1:14" s="15" customFormat="1" ht="19.7" customHeight="1" x14ac:dyDescent="0.35">
      <c r="A23" s="1">
        <v>10</v>
      </c>
      <c r="B23" s="9" t="s">
        <v>55</v>
      </c>
      <c r="C23" s="2">
        <v>6</v>
      </c>
      <c r="D23" s="1" t="s">
        <v>22</v>
      </c>
      <c r="E23" s="8" t="s">
        <v>31</v>
      </c>
      <c r="F23" s="8" t="s">
        <v>31</v>
      </c>
      <c r="G23" s="10">
        <v>210</v>
      </c>
      <c r="H23" s="10">
        <f>SUM(C23*G23)</f>
        <v>1260</v>
      </c>
      <c r="I23" s="6">
        <f>SUM(H23)</f>
        <v>1260</v>
      </c>
      <c r="J23" s="35"/>
      <c r="N23" s="16"/>
    </row>
    <row r="24" spans="1:14" s="15" customFormat="1" ht="19.7" customHeight="1" x14ac:dyDescent="0.35">
      <c r="A24" s="1">
        <v>11</v>
      </c>
      <c r="B24" s="9" t="s">
        <v>56</v>
      </c>
      <c r="C24" s="2">
        <v>6</v>
      </c>
      <c r="D24" s="1" t="s">
        <v>22</v>
      </c>
      <c r="E24" s="8">
        <v>7500</v>
      </c>
      <c r="F24" s="8">
        <f>SUM(C24*E24)</f>
        <v>45000</v>
      </c>
      <c r="G24" s="10" t="s">
        <v>31</v>
      </c>
      <c r="H24" s="10" t="s">
        <v>31</v>
      </c>
      <c r="I24" s="6">
        <f>SUM(F24)</f>
        <v>45000</v>
      </c>
      <c r="J24" s="35"/>
      <c r="N24" s="16"/>
    </row>
    <row r="25" spans="1:14" s="15" customFormat="1" ht="19.7" customHeight="1" x14ac:dyDescent="0.35">
      <c r="A25" s="1"/>
      <c r="B25" s="5" t="s">
        <v>14</v>
      </c>
      <c r="C25" s="2"/>
      <c r="D25" s="1"/>
      <c r="E25" s="3"/>
      <c r="F25" s="3"/>
      <c r="G25" s="3"/>
      <c r="H25" s="3"/>
      <c r="I25" s="54">
        <f>SUM(I11+I12+I13+I14+I15+I18+I19+I20+I21+I23+I24)</f>
        <v>705088</v>
      </c>
      <c r="J25" s="35"/>
      <c r="N25" s="16"/>
    </row>
    <row r="26" spans="1:14" s="15" customFormat="1" ht="37.5" customHeight="1" x14ac:dyDescent="0.35">
      <c r="A26" s="41"/>
      <c r="B26" s="42"/>
      <c r="C26" s="13"/>
      <c r="D26" s="11"/>
      <c r="E26" s="14"/>
      <c r="F26" s="14"/>
      <c r="G26" s="14"/>
      <c r="H26" s="73"/>
      <c r="I26" s="73"/>
      <c r="J26" s="73"/>
      <c r="N26" s="16"/>
    </row>
    <row r="27" spans="1:14" s="15" customFormat="1" ht="19.7" customHeight="1" x14ac:dyDescent="0.35">
      <c r="A27" s="41"/>
      <c r="B27" s="42"/>
      <c r="C27" s="13"/>
      <c r="D27" s="11"/>
      <c r="E27" s="14"/>
      <c r="F27" s="14"/>
      <c r="G27" s="14"/>
      <c r="H27" s="73"/>
      <c r="I27" s="73"/>
      <c r="J27" s="73"/>
      <c r="N27" s="16"/>
    </row>
    <row r="28" spans="1:14" s="15" customFormat="1" ht="19.7" customHeight="1" x14ac:dyDescent="0.35">
      <c r="A28" s="41"/>
      <c r="B28" s="42"/>
      <c r="C28" s="13"/>
      <c r="D28" s="11"/>
      <c r="E28" s="14"/>
      <c r="F28" s="14"/>
      <c r="G28" s="14"/>
      <c r="H28" s="82"/>
      <c r="I28" s="82"/>
      <c r="J28" s="82"/>
      <c r="N28" s="16"/>
    </row>
    <row r="29" spans="1:14" s="15" customFormat="1" ht="19.7" customHeight="1" x14ac:dyDescent="0.35">
      <c r="A29" s="11"/>
      <c r="B29" s="12"/>
      <c r="C29" s="13"/>
      <c r="D29" s="11"/>
      <c r="E29" s="14"/>
      <c r="F29" s="14"/>
      <c r="G29" s="14"/>
      <c r="H29" s="57"/>
      <c r="I29" s="78" t="s">
        <v>33</v>
      </c>
      <c r="J29" s="78"/>
      <c r="N29" s="16"/>
    </row>
    <row r="30" spans="1:14" s="15" customFormat="1" ht="19.7" customHeight="1" x14ac:dyDescent="0.35">
      <c r="A30" s="70" t="s">
        <v>9</v>
      </c>
      <c r="B30" s="70"/>
      <c r="C30" s="70"/>
      <c r="D30" s="70"/>
      <c r="E30" s="70"/>
      <c r="F30" s="70"/>
      <c r="G30" s="70"/>
      <c r="H30" s="70"/>
      <c r="I30" s="70"/>
      <c r="J30" s="70"/>
      <c r="N30" s="16"/>
    </row>
    <row r="31" spans="1:14" s="15" customFormat="1" ht="19.7" customHeight="1" x14ac:dyDescent="0.35">
      <c r="A31" s="79" t="s">
        <v>7</v>
      </c>
      <c r="B31" s="79"/>
      <c r="C31" s="79"/>
      <c r="D31" s="79"/>
      <c r="E31" s="79"/>
      <c r="F31" s="79"/>
      <c r="G31" s="79"/>
      <c r="H31" s="79"/>
      <c r="I31" s="79"/>
      <c r="J31" s="17"/>
      <c r="N31" s="16"/>
    </row>
    <row r="32" spans="1:14" s="18" customFormat="1" ht="19.7" customHeight="1" x14ac:dyDescent="0.35">
      <c r="A32" s="80" t="s">
        <v>59</v>
      </c>
      <c r="B32" s="80"/>
      <c r="C32" s="80"/>
      <c r="D32" s="80"/>
      <c r="E32" s="80"/>
      <c r="F32" s="80"/>
      <c r="G32" s="80"/>
      <c r="H32" s="80"/>
      <c r="I32" s="80"/>
      <c r="J32" s="80"/>
      <c r="N32" s="19"/>
    </row>
    <row r="33" spans="1:14" s="18" customFormat="1" ht="19.7" customHeight="1" x14ac:dyDescent="0.35">
      <c r="A33" s="68" t="s">
        <v>60</v>
      </c>
      <c r="B33" s="68"/>
      <c r="C33" s="68"/>
      <c r="D33" s="68"/>
      <c r="E33" s="68"/>
      <c r="F33" s="68"/>
      <c r="G33" s="68"/>
      <c r="H33" s="68"/>
      <c r="I33" s="68"/>
      <c r="J33" s="68"/>
      <c r="N33" s="19"/>
    </row>
    <row r="34" spans="1:14" s="20" customFormat="1" ht="19.7" customHeight="1" x14ac:dyDescent="0.35">
      <c r="A34" s="17" t="s">
        <v>12</v>
      </c>
      <c r="B34" s="17"/>
      <c r="C34" s="17"/>
      <c r="D34" s="17"/>
      <c r="E34" s="17"/>
      <c r="F34" s="69" t="s">
        <v>18</v>
      </c>
      <c r="G34" s="69"/>
      <c r="H34" s="69"/>
      <c r="I34" s="69"/>
      <c r="J34" s="69"/>
      <c r="N34" s="21"/>
    </row>
    <row r="35" spans="1:14" s="20" customFormat="1" ht="19.7" customHeight="1" x14ac:dyDescent="0.35">
      <c r="A35" s="81" t="s">
        <v>37</v>
      </c>
      <c r="B35" s="81"/>
      <c r="C35" s="17"/>
      <c r="D35" s="17"/>
      <c r="E35" s="17"/>
      <c r="F35" s="81" t="s">
        <v>53</v>
      </c>
      <c r="G35" s="81"/>
      <c r="H35" s="81"/>
      <c r="I35" s="81"/>
      <c r="J35" s="81"/>
      <c r="N35" s="21"/>
    </row>
    <row r="36" spans="1:14" s="15" customFormat="1" ht="19.7" customHeight="1" thickBot="1" x14ac:dyDescent="0.4">
      <c r="A36" s="55"/>
      <c r="B36" s="55"/>
      <c r="C36" s="17"/>
      <c r="D36" s="17"/>
      <c r="E36" s="17"/>
      <c r="F36" s="18"/>
      <c r="G36" s="18"/>
      <c r="H36" s="18"/>
      <c r="I36" s="60" t="s">
        <v>8</v>
      </c>
      <c r="J36" s="60"/>
      <c r="N36" s="16"/>
    </row>
    <row r="37" spans="1:14" s="15" customFormat="1" ht="19.7" customHeight="1" thickTop="1" x14ac:dyDescent="0.35">
      <c r="A37" s="66" t="s">
        <v>0</v>
      </c>
      <c r="B37" s="66" t="s">
        <v>1</v>
      </c>
      <c r="C37" s="66" t="s">
        <v>2</v>
      </c>
      <c r="D37" s="66" t="s">
        <v>3</v>
      </c>
      <c r="E37" s="64" t="s">
        <v>10</v>
      </c>
      <c r="F37" s="65"/>
      <c r="G37" s="64" t="s">
        <v>4</v>
      </c>
      <c r="H37" s="65"/>
      <c r="I37" s="22" t="s">
        <v>16</v>
      </c>
      <c r="J37" s="66" t="s">
        <v>11</v>
      </c>
      <c r="N37" s="16"/>
    </row>
    <row r="38" spans="1:14" s="15" customFormat="1" ht="19.7" customHeight="1" thickBot="1" x14ac:dyDescent="0.4">
      <c r="A38" s="67"/>
      <c r="B38" s="67"/>
      <c r="C38" s="67"/>
      <c r="D38" s="67"/>
      <c r="E38" s="23" t="s">
        <v>5</v>
      </c>
      <c r="F38" s="24" t="s">
        <v>6</v>
      </c>
      <c r="G38" s="24" t="s">
        <v>5</v>
      </c>
      <c r="H38" s="25" t="s">
        <v>6</v>
      </c>
      <c r="I38" s="25" t="s">
        <v>15</v>
      </c>
      <c r="J38" s="67"/>
      <c r="N38" s="16"/>
    </row>
    <row r="39" spans="1:14" s="15" customFormat="1" ht="19.7" customHeight="1" thickTop="1" x14ac:dyDescent="0.35">
      <c r="A39" s="5" t="s">
        <v>21</v>
      </c>
      <c r="B39" s="7" t="s">
        <v>23</v>
      </c>
      <c r="C39" s="2"/>
      <c r="D39" s="1"/>
      <c r="E39" s="8"/>
      <c r="F39" s="8"/>
      <c r="G39" s="3"/>
      <c r="H39" s="3"/>
      <c r="I39" s="6"/>
      <c r="J39" s="4"/>
      <c r="N39" s="16"/>
    </row>
    <row r="40" spans="1:14" s="15" customFormat="1" ht="19.7" customHeight="1" x14ac:dyDescent="0.35">
      <c r="A40" s="1">
        <v>1</v>
      </c>
      <c r="B40" s="9" t="s">
        <v>57</v>
      </c>
      <c r="C40" s="2">
        <v>4</v>
      </c>
      <c r="D40" s="1" t="s">
        <v>22</v>
      </c>
      <c r="E40" s="8">
        <v>3500</v>
      </c>
      <c r="F40" s="8">
        <f>E40*C40</f>
        <v>14000</v>
      </c>
      <c r="G40" s="85" t="s">
        <v>32</v>
      </c>
      <c r="H40" s="86"/>
      <c r="I40" s="6">
        <f>F40</f>
        <v>14000</v>
      </c>
      <c r="J40" s="4"/>
      <c r="N40" s="16"/>
    </row>
    <row r="41" spans="1:14" s="15" customFormat="1" ht="19.7" customHeight="1" x14ac:dyDescent="0.35">
      <c r="A41" s="1">
        <v>2</v>
      </c>
      <c r="B41" s="9" t="s">
        <v>58</v>
      </c>
      <c r="C41" s="2">
        <v>1</v>
      </c>
      <c r="D41" s="1" t="s">
        <v>30</v>
      </c>
      <c r="E41" s="8">
        <v>5000</v>
      </c>
      <c r="F41" s="8">
        <f t="shared" ref="F41" si="3">E41*C41</f>
        <v>5000</v>
      </c>
      <c r="G41" s="10" t="s">
        <v>31</v>
      </c>
      <c r="H41" s="10" t="s">
        <v>31</v>
      </c>
      <c r="I41" s="6">
        <f t="shared" ref="I41" si="4">F41</f>
        <v>5000</v>
      </c>
      <c r="J41" s="4"/>
      <c r="N41" s="16"/>
    </row>
    <row r="42" spans="1:14" s="15" customFormat="1" ht="19.7" customHeight="1" x14ac:dyDescent="0.35">
      <c r="A42" s="1"/>
      <c r="B42" s="9"/>
      <c r="C42" s="2"/>
      <c r="D42" s="1"/>
      <c r="E42" s="8"/>
      <c r="F42" s="8"/>
      <c r="G42" s="10"/>
      <c r="H42" s="10"/>
      <c r="I42" s="6"/>
      <c r="J42" s="4"/>
      <c r="N42" s="16"/>
    </row>
    <row r="43" spans="1:14" s="15" customFormat="1" ht="19.7" customHeight="1" x14ac:dyDescent="0.35">
      <c r="A43" s="1"/>
      <c r="B43" s="9"/>
      <c r="C43" s="2"/>
      <c r="D43" s="1"/>
      <c r="E43" s="8"/>
      <c r="F43" s="8"/>
      <c r="G43" s="10"/>
      <c r="H43" s="10"/>
      <c r="I43" s="6"/>
      <c r="J43" s="4"/>
      <c r="N43" s="16"/>
    </row>
    <row r="44" spans="1:14" s="15" customFormat="1" ht="19.7" customHeight="1" x14ac:dyDescent="0.35">
      <c r="A44" s="1"/>
      <c r="B44" s="9"/>
      <c r="C44" s="2"/>
      <c r="D44" s="1"/>
      <c r="E44" s="8"/>
      <c r="F44" s="8"/>
      <c r="G44" s="10"/>
      <c r="H44" s="10"/>
      <c r="I44" s="6"/>
      <c r="J44" s="4"/>
      <c r="N44" s="16"/>
    </row>
    <row r="45" spans="1:14" s="15" customFormat="1" ht="19.7" customHeight="1" x14ac:dyDescent="0.35">
      <c r="A45" s="1"/>
      <c r="B45" s="5" t="s">
        <v>14</v>
      </c>
      <c r="C45" s="2"/>
      <c r="D45" s="1"/>
      <c r="E45" s="3"/>
      <c r="F45" s="3"/>
      <c r="G45" s="3"/>
      <c r="H45" s="3"/>
      <c r="I45" s="54">
        <f>SUM(I40:I44)</f>
        <v>19000</v>
      </c>
      <c r="J45" s="4"/>
      <c r="N45" s="16"/>
    </row>
    <row r="46" spans="1:14" s="15" customFormat="1" ht="19.7" customHeight="1" x14ac:dyDescent="0.35">
      <c r="A46" s="11"/>
      <c r="B46" s="44"/>
      <c r="C46" s="13"/>
      <c r="D46" s="13"/>
      <c r="E46" s="39"/>
      <c r="F46" s="39"/>
      <c r="G46" s="14"/>
      <c r="H46" s="14"/>
      <c r="I46" s="45"/>
      <c r="J46" s="40"/>
      <c r="N46" s="16"/>
    </row>
    <row r="47" spans="1:14" s="15" customFormat="1" ht="19.7" customHeight="1" x14ac:dyDescent="0.35">
      <c r="A47" s="11"/>
      <c r="B47" s="44"/>
      <c r="C47" s="13"/>
      <c r="D47" s="13"/>
      <c r="E47" s="39"/>
      <c r="F47" s="39"/>
      <c r="G47" s="14"/>
      <c r="H47" s="14"/>
      <c r="I47" s="45"/>
      <c r="J47" s="40"/>
      <c r="N47" s="16"/>
    </row>
    <row r="48" spans="1:14" s="15" customFormat="1" ht="19.7" customHeight="1" x14ac:dyDescent="0.35">
      <c r="A48" s="41"/>
      <c r="B48" s="42"/>
      <c r="C48" s="13"/>
      <c r="D48" s="11"/>
      <c r="E48" s="14"/>
      <c r="F48" s="14"/>
      <c r="G48" s="14"/>
      <c r="H48" s="73"/>
      <c r="I48" s="73"/>
      <c r="J48" s="73"/>
      <c r="N48" s="16"/>
    </row>
    <row r="49" spans="1:14" s="15" customFormat="1" ht="19.7" customHeight="1" x14ac:dyDescent="0.35">
      <c r="A49" s="41"/>
      <c r="B49" s="42"/>
      <c r="C49" s="13"/>
      <c r="D49" s="11"/>
      <c r="E49" s="14"/>
      <c r="F49" s="14"/>
      <c r="G49" s="14"/>
      <c r="H49" s="73"/>
      <c r="I49" s="73"/>
      <c r="J49" s="73"/>
      <c r="N49" s="16"/>
    </row>
    <row r="50" spans="1:14" s="15" customFormat="1" ht="19.7" customHeight="1" x14ac:dyDescent="0.35">
      <c r="A50" s="41"/>
      <c r="B50" s="42"/>
      <c r="C50" s="13"/>
      <c r="D50" s="11"/>
      <c r="E50" s="14"/>
      <c r="F50" s="14"/>
      <c r="G50" s="14"/>
      <c r="H50" s="82"/>
      <c r="I50" s="82"/>
      <c r="J50" s="82"/>
      <c r="N50" s="16"/>
    </row>
    <row r="51" spans="1:14" s="15" customFormat="1" ht="19.7" customHeight="1" x14ac:dyDescent="0.35">
      <c r="A51" s="41"/>
      <c r="B51" s="42"/>
      <c r="C51" s="13"/>
      <c r="D51" s="11"/>
      <c r="E51" s="14"/>
      <c r="F51" s="14"/>
      <c r="G51" s="14"/>
      <c r="H51" s="57"/>
      <c r="I51" s="57"/>
      <c r="J51" s="57"/>
      <c r="N51" s="16"/>
    </row>
    <row r="52" spans="1:14" s="15" customFormat="1" ht="19.7" customHeight="1" x14ac:dyDescent="0.35">
      <c r="A52" s="41"/>
      <c r="B52" s="42"/>
      <c r="C52" s="13"/>
      <c r="D52" s="11"/>
      <c r="E52" s="14"/>
      <c r="F52" s="14"/>
      <c r="G52" s="14"/>
      <c r="H52" s="57"/>
      <c r="I52" s="57"/>
      <c r="J52" s="57"/>
      <c r="N52" s="16"/>
    </row>
    <row r="53" spans="1:14" s="15" customFormat="1" ht="19.7" customHeight="1" x14ac:dyDescent="0.35">
      <c r="A53" s="41"/>
      <c r="B53" s="42"/>
      <c r="C53" s="13"/>
      <c r="D53" s="11"/>
      <c r="E53" s="14"/>
      <c r="F53" s="14"/>
      <c r="G53" s="14"/>
      <c r="H53" s="57"/>
      <c r="I53" s="57"/>
      <c r="J53" s="57"/>
      <c r="N53" s="16"/>
    </row>
    <row r="54" spans="1:14" s="15" customFormat="1" ht="19.7" customHeight="1" x14ac:dyDescent="0.35">
      <c r="A54" s="41"/>
      <c r="B54" s="42"/>
      <c r="C54" s="13"/>
      <c r="D54" s="11"/>
      <c r="E54" s="14"/>
      <c r="F54" s="14"/>
      <c r="G54" s="14"/>
      <c r="H54" s="57"/>
      <c r="I54" s="57"/>
      <c r="J54" s="57"/>
      <c r="N54" s="16"/>
    </row>
    <row r="55" spans="1:14" s="15" customFormat="1" ht="19.7" customHeight="1" x14ac:dyDescent="0.35">
      <c r="A55" s="41"/>
      <c r="B55" s="42"/>
      <c r="C55" s="13"/>
      <c r="D55" s="11"/>
      <c r="E55" s="14"/>
      <c r="F55" s="14"/>
      <c r="G55" s="14"/>
      <c r="H55" s="57"/>
      <c r="I55" s="57"/>
      <c r="J55" s="57"/>
      <c r="N55" s="16"/>
    </row>
    <row r="56" spans="1:14" s="15" customFormat="1" ht="19.7" customHeight="1" x14ac:dyDescent="0.35">
      <c r="A56" s="41"/>
      <c r="B56" s="42"/>
      <c r="C56" s="13"/>
      <c r="D56" s="11"/>
      <c r="E56" s="14"/>
      <c r="F56" s="14"/>
      <c r="G56" s="14"/>
      <c r="H56" s="57"/>
      <c r="I56" s="57"/>
      <c r="J56" s="57"/>
      <c r="N56" s="16"/>
    </row>
    <row r="57" spans="1:14" s="15" customFormat="1" ht="19.7" customHeight="1" x14ac:dyDescent="0.35">
      <c r="A57" s="11"/>
      <c r="B57" s="12"/>
      <c r="C57" s="13"/>
      <c r="D57" s="11"/>
      <c r="E57" s="14"/>
      <c r="F57" s="14"/>
      <c r="G57" s="14"/>
      <c r="H57" s="57"/>
      <c r="I57" s="78" t="s">
        <v>35</v>
      </c>
      <c r="J57" s="78"/>
      <c r="N57" s="16"/>
    </row>
    <row r="58" spans="1:14" s="15" customFormat="1" ht="19.7" customHeight="1" x14ac:dyDescent="0.35">
      <c r="A58" s="70" t="s">
        <v>9</v>
      </c>
      <c r="B58" s="70"/>
      <c r="C58" s="70"/>
      <c r="D58" s="70"/>
      <c r="E58" s="70"/>
      <c r="F58" s="70"/>
      <c r="G58" s="70"/>
      <c r="H58" s="70"/>
      <c r="I58" s="70"/>
      <c r="J58" s="70"/>
      <c r="N58" s="16"/>
    </row>
    <row r="59" spans="1:14" s="15" customFormat="1" ht="19.7" customHeight="1" x14ac:dyDescent="0.35">
      <c r="A59" s="79" t="s">
        <v>7</v>
      </c>
      <c r="B59" s="79"/>
      <c r="C59" s="79"/>
      <c r="D59" s="79"/>
      <c r="E59" s="79"/>
      <c r="F59" s="79"/>
      <c r="G59" s="79"/>
      <c r="H59" s="79"/>
      <c r="I59" s="79"/>
      <c r="J59" s="17"/>
      <c r="N59" s="16"/>
    </row>
    <row r="60" spans="1:14" s="18" customFormat="1" ht="19.7" customHeight="1" x14ac:dyDescent="0.35">
      <c r="A60" s="80" t="s">
        <v>59</v>
      </c>
      <c r="B60" s="80"/>
      <c r="C60" s="80"/>
      <c r="D60" s="80"/>
      <c r="E60" s="80"/>
      <c r="F60" s="80"/>
      <c r="G60" s="80"/>
      <c r="H60" s="80"/>
      <c r="I60" s="80"/>
      <c r="J60" s="80"/>
      <c r="N60" s="19"/>
    </row>
    <row r="61" spans="1:14" s="18" customFormat="1" ht="19.7" customHeight="1" x14ac:dyDescent="0.35">
      <c r="A61" s="68" t="s">
        <v>60</v>
      </c>
      <c r="B61" s="68"/>
      <c r="C61" s="68"/>
      <c r="D61" s="68"/>
      <c r="E61" s="68"/>
      <c r="F61" s="68"/>
      <c r="G61" s="68"/>
      <c r="H61" s="68"/>
      <c r="I61" s="68"/>
      <c r="J61" s="68"/>
      <c r="N61" s="19"/>
    </row>
    <row r="62" spans="1:14" s="20" customFormat="1" ht="19.7" customHeight="1" x14ac:dyDescent="0.35">
      <c r="A62" s="17" t="s">
        <v>12</v>
      </c>
      <c r="B62" s="17"/>
      <c r="C62" s="17"/>
      <c r="D62" s="17"/>
      <c r="E62" s="17"/>
      <c r="F62" s="69" t="s">
        <v>18</v>
      </c>
      <c r="G62" s="69"/>
      <c r="H62" s="69"/>
      <c r="I62" s="69"/>
      <c r="J62" s="69"/>
      <c r="N62" s="21"/>
    </row>
    <row r="63" spans="1:14" s="20" customFormat="1" ht="19.7" customHeight="1" x14ac:dyDescent="0.35">
      <c r="A63" s="81" t="s">
        <v>37</v>
      </c>
      <c r="B63" s="81"/>
      <c r="C63" s="17"/>
      <c r="D63" s="17"/>
      <c r="E63" s="17"/>
      <c r="F63" s="81" t="s">
        <v>53</v>
      </c>
      <c r="G63" s="81"/>
      <c r="H63" s="81"/>
      <c r="I63" s="81"/>
      <c r="J63" s="81"/>
      <c r="N63" s="21"/>
    </row>
    <row r="64" spans="1:14" s="15" customFormat="1" ht="19.7" customHeight="1" thickBot="1" x14ac:dyDescent="0.4">
      <c r="A64" s="55"/>
      <c r="B64" s="55"/>
      <c r="C64" s="17"/>
      <c r="D64" s="17"/>
      <c r="E64" s="17"/>
      <c r="F64" s="18"/>
      <c r="G64" s="18"/>
      <c r="H64" s="18"/>
      <c r="I64" s="60" t="s">
        <v>8</v>
      </c>
      <c r="J64" s="60"/>
      <c r="N64" s="16"/>
    </row>
    <row r="65" spans="1:14" s="15" customFormat="1" ht="19.7" customHeight="1" thickTop="1" x14ac:dyDescent="0.35">
      <c r="A65" s="66" t="s">
        <v>0</v>
      </c>
      <c r="B65" s="66" t="s">
        <v>1</v>
      </c>
      <c r="C65" s="66" t="s">
        <v>2</v>
      </c>
      <c r="D65" s="66" t="s">
        <v>3</v>
      </c>
      <c r="E65" s="64" t="s">
        <v>10</v>
      </c>
      <c r="F65" s="65"/>
      <c r="G65" s="64" t="s">
        <v>4</v>
      </c>
      <c r="H65" s="65"/>
      <c r="I65" s="22" t="s">
        <v>16</v>
      </c>
      <c r="J65" s="66" t="s">
        <v>11</v>
      </c>
      <c r="N65" s="16"/>
    </row>
    <row r="66" spans="1:14" s="15" customFormat="1" ht="19.7" customHeight="1" thickBot="1" x14ac:dyDescent="0.4">
      <c r="A66" s="67"/>
      <c r="B66" s="67"/>
      <c r="C66" s="67"/>
      <c r="D66" s="67"/>
      <c r="E66" s="23" t="s">
        <v>5</v>
      </c>
      <c r="F66" s="24" t="s">
        <v>6</v>
      </c>
      <c r="G66" s="24" t="s">
        <v>5</v>
      </c>
      <c r="H66" s="25" t="s">
        <v>6</v>
      </c>
      <c r="I66" s="25" t="s">
        <v>15</v>
      </c>
      <c r="J66" s="67"/>
      <c r="N66" s="16"/>
    </row>
    <row r="67" spans="1:14" s="15" customFormat="1" ht="19.7" customHeight="1" thickTop="1" x14ac:dyDescent="0.35">
      <c r="A67" s="29"/>
      <c r="B67" s="46" t="s">
        <v>13</v>
      </c>
      <c r="C67" s="28"/>
      <c r="D67" s="28"/>
      <c r="E67" s="37"/>
      <c r="F67" s="37"/>
      <c r="G67" s="31"/>
      <c r="H67" s="31"/>
      <c r="I67" s="31"/>
      <c r="J67" s="35"/>
      <c r="N67" s="16"/>
    </row>
    <row r="68" spans="1:14" s="15" customFormat="1" ht="19.7" customHeight="1" x14ac:dyDescent="0.35">
      <c r="A68" s="29"/>
      <c r="B68" s="47" t="s">
        <v>62</v>
      </c>
      <c r="C68" s="28"/>
      <c r="D68" s="28"/>
      <c r="E68" s="37"/>
      <c r="F68" s="37"/>
      <c r="G68" s="31"/>
      <c r="H68" s="31"/>
      <c r="I68" s="31"/>
      <c r="J68" s="35"/>
      <c r="N68" s="16"/>
    </row>
    <row r="69" spans="1:14" s="15" customFormat="1" ht="19.7" customHeight="1" x14ac:dyDescent="0.35">
      <c r="A69" s="29"/>
      <c r="B69" s="47"/>
      <c r="C69" s="28"/>
      <c r="D69" s="28"/>
      <c r="E69" s="37"/>
      <c r="F69" s="37"/>
      <c r="G69" s="31"/>
      <c r="H69" s="31"/>
      <c r="I69" s="31"/>
      <c r="J69" s="35"/>
      <c r="N69" s="16"/>
    </row>
    <row r="70" spans="1:14" s="15" customFormat="1" ht="19.7" customHeight="1" x14ac:dyDescent="0.35">
      <c r="A70" s="29"/>
      <c r="B70" s="48"/>
      <c r="C70" s="28"/>
      <c r="D70" s="28"/>
      <c r="E70" s="37"/>
      <c r="F70" s="37"/>
      <c r="G70" s="31"/>
      <c r="H70" s="31"/>
      <c r="I70" s="31"/>
      <c r="J70" s="35"/>
      <c r="N70" s="16"/>
    </row>
    <row r="71" spans="1:14" s="15" customFormat="1" ht="19.7" customHeight="1" x14ac:dyDescent="0.35">
      <c r="A71" s="29"/>
      <c r="B71" s="49" t="s">
        <v>63</v>
      </c>
      <c r="C71" s="28"/>
      <c r="D71" s="28"/>
      <c r="E71" s="37"/>
      <c r="F71" s="37"/>
      <c r="G71" s="31"/>
      <c r="H71" s="31"/>
      <c r="I71" s="31">
        <f>SUM(I25)</f>
        <v>705088</v>
      </c>
      <c r="J71" s="35"/>
      <c r="N71" s="16"/>
    </row>
    <row r="72" spans="1:14" s="15" customFormat="1" ht="19.7" customHeight="1" x14ac:dyDescent="0.35">
      <c r="A72" s="29"/>
      <c r="B72" s="26" t="s">
        <v>14</v>
      </c>
      <c r="C72" s="28"/>
      <c r="D72" s="28"/>
      <c r="E72" s="37"/>
      <c r="F72" s="37"/>
      <c r="G72" s="31"/>
      <c r="H72" s="31"/>
      <c r="I72" s="43">
        <f>SUM(I71)</f>
        <v>705088</v>
      </c>
      <c r="J72" s="35"/>
      <c r="N72" s="16"/>
    </row>
    <row r="73" spans="1:14" s="15" customFormat="1" ht="19.7" customHeight="1" x14ac:dyDescent="0.35">
      <c r="A73" s="29"/>
      <c r="B73" s="36" t="s">
        <v>36</v>
      </c>
      <c r="C73" s="28"/>
      <c r="D73" s="28"/>
      <c r="E73" s="37"/>
      <c r="F73" s="37"/>
      <c r="G73" s="31"/>
      <c r="H73" s="31"/>
      <c r="I73" s="31">
        <f>SUM(I45)</f>
        <v>19000</v>
      </c>
      <c r="J73" s="35"/>
      <c r="N73" s="16"/>
    </row>
    <row r="74" spans="1:14" s="15" customFormat="1" ht="19.7" customHeight="1" x14ac:dyDescent="0.35">
      <c r="A74" s="29"/>
      <c r="B74" s="26" t="s">
        <v>14</v>
      </c>
      <c r="C74" s="28"/>
      <c r="D74" s="28"/>
      <c r="E74" s="37"/>
      <c r="F74" s="37"/>
      <c r="G74" s="31"/>
      <c r="H74" s="31"/>
      <c r="I74" s="43">
        <f>SUM(I73)</f>
        <v>19000</v>
      </c>
      <c r="J74" s="35"/>
      <c r="N74" s="16"/>
    </row>
    <row r="75" spans="1:14" s="15" customFormat="1" ht="19.7" customHeight="1" x14ac:dyDescent="0.35">
      <c r="A75" s="11"/>
      <c r="B75" s="44"/>
      <c r="C75" s="13"/>
      <c r="D75" s="13"/>
      <c r="E75" s="39"/>
      <c r="F75" s="39"/>
      <c r="G75" s="14"/>
      <c r="H75" s="14"/>
      <c r="I75" s="14"/>
      <c r="J75" s="40"/>
      <c r="N75" s="16"/>
    </row>
    <row r="76" spans="1:14" ht="19.7" customHeight="1" x14ac:dyDescent="0.35">
      <c r="A76" s="62" t="s">
        <v>24</v>
      </c>
      <c r="B76" s="62"/>
      <c r="C76" s="72">
        <f>SUM(I72)</f>
        <v>705088</v>
      </c>
      <c r="D76" s="72"/>
      <c r="E76" s="50" t="s">
        <v>19</v>
      </c>
      <c r="F76" s="50"/>
      <c r="G76" s="73"/>
      <c r="H76" s="73"/>
      <c r="I76" s="73"/>
      <c r="J76" s="73"/>
    </row>
    <row r="77" spans="1:14" ht="19.7" customHeight="1" x14ac:dyDescent="0.35">
      <c r="A77" s="62" t="s">
        <v>61</v>
      </c>
      <c r="B77" s="62"/>
      <c r="C77" s="74">
        <f>(C76*1.3081)-C76</f>
        <v>217237.6128</v>
      </c>
      <c r="D77" s="75"/>
      <c r="E77" s="50" t="s">
        <v>19</v>
      </c>
      <c r="F77" s="50"/>
      <c r="G77" s="61"/>
      <c r="H77" s="61"/>
      <c r="I77" s="61"/>
      <c r="J77" s="61"/>
    </row>
    <row r="78" spans="1:14" ht="19.7" customHeight="1" x14ac:dyDescent="0.35">
      <c r="A78" s="62" t="s">
        <v>25</v>
      </c>
      <c r="B78" s="62"/>
      <c r="C78" s="63">
        <f>SUM(C76+C77)</f>
        <v>922325.6128</v>
      </c>
      <c r="D78" s="63"/>
      <c r="E78" s="50" t="s">
        <v>19</v>
      </c>
      <c r="F78" s="50"/>
      <c r="G78" s="61"/>
      <c r="H78" s="61"/>
      <c r="I78" s="61"/>
      <c r="J78" s="61"/>
    </row>
    <row r="79" spans="1:14" ht="19.7" customHeight="1" x14ac:dyDescent="0.35">
      <c r="A79" s="62" t="s">
        <v>26</v>
      </c>
      <c r="B79" s="62"/>
      <c r="C79" s="63">
        <v>20330</v>
      </c>
      <c r="D79" s="63"/>
      <c r="E79" s="50" t="s">
        <v>19</v>
      </c>
      <c r="F79" s="50"/>
      <c r="G79" s="59"/>
      <c r="H79" s="59"/>
      <c r="I79" s="59"/>
      <c r="J79" s="59"/>
    </row>
    <row r="80" spans="1:14" ht="19.7" customHeight="1" x14ac:dyDescent="0.35">
      <c r="A80" s="62" t="s">
        <v>27</v>
      </c>
      <c r="B80" s="62"/>
      <c r="C80" s="72">
        <f>SUM(C78+C79)</f>
        <v>942655.6128</v>
      </c>
      <c r="D80" s="72"/>
      <c r="E80" s="50" t="s">
        <v>19</v>
      </c>
      <c r="F80" s="50"/>
      <c r="G80" s="59"/>
      <c r="H80" s="59"/>
      <c r="I80" s="59"/>
      <c r="J80" s="59"/>
    </row>
    <row r="81" spans="1:10" ht="19.7" customHeight="1" x14ac:dyDescent="0.5">
      <c r="A81" s="62" t="s">
        <v>28</v>
      </c>
      <c r="B81" s="62"/>
      <c r="C81" s="76">
        <f>SUM(C80-C82)</f>
        <v>61669.058781308355</v>
      </c>
      <c r="D81" s="76"/>
      <c r="E81" s="50" t="s">
        <v>19</v>
      </c>
      <c r="F81" s="50" t="s">
        <v>17</v>
      </c>
      <c r="G81" s="59"/>
      <c r="H81" s="59"/>
      <c r="I81" s="59"/>
      <c r="J81" s="59"/>
    </row>
    <row r="82" spans="1:10" ht="19.7" customHeight="1" thickBot="1" x14ac:dyDescent="0.4">
      <c r="A82" s="62" t="s">
        <v>29</v>
      </c>
      <c r="B82" s="62"/>
      <c r="C82" s="77">
        <f>SUM(C80*100/107)</f>
        <v>880986.55401869165</v>
      </c>
      <c r="D82" s="77"/>
      <c r="E82" s="50" t="s">
        <v>19</v>
      </c>
      <c r="F82" s="52"/>
      <c r="G82" s="61"/>
      <c r="H82" s="61"/>
      <c r="I82" s="61"/>
      <c r="J82" s="59"/>
    </row>
    <row r="83" spans="1:10" ht="19.7" customHeight="1" thickTop="1" x14ac:dyDescent="0.35">
      <c r="A83" s="11"/>
      <c r="B83" s="71" t="str">
        <f>"("&amp;BAHTTEXT(C82)&amp;")"</f>
        <v>(แปดแสนแปดหมื่นเก้าร้อยแปดสิบหกบาทห้าสิบห้าสตางค์)</v>
      </c>
      <c r="C83" s="71"/>
      <c r="D83" s="71"/>
      <c r="E83" s="71"/>
      <c r="F83" s="53"/>
      <c r="G83" s="61"/>
      <c r="H83" s="61"/>
      <c r="I83" s="61"/>
      <c r="J83" s="59"/>
    </row>
    <row r="84" spans="1:10" ht="19.7" customHeight="1" x14ac:dyDescent="0.35">
      <c r="J84" s="59"/>
    </row>
  </sheetData>
  <mergeCells count="75">
    <mergeCell ref="A81:B81"/>
    <mergeCell ref="C81:D81"/>
    <mergeCell ref="A82:B82"/>
    <mergeCell ref="C82:D82"/>
    <mergeCell ref="G82:I82"/>
    <mergeCell ref="B83:E83"/>
    <mergeCell ref="G83:I83"/>
    <mergeCell ref="A78:B78"/>
    <mergeCell ref="C78:D78"/>
    <mergeCell ref="G78:J78"/>
    <mergeCell ref="A79:B79"/>
    <mergeCell ref="C79:D79"/>
    <mergeCell ref="A80:B80"/>
    <mergeCell ref="C80:D80"/>
    <mergeCell ref="A76:B76"/>
    <mergeCell ref="C76:D76"/>
    <mergeCell ref="G76:J76"/>
    <mergeCell ref="A77:B77"/>
    <mergeCell ref="C77:D77"/>
    <mergeCell ref="G77:J77"/>
    <mergeCell ref="I64:J64"/>
    <mergeCell ref="A65:A66"/>
    <mergeCell ref="B65:B66"/>
    <mergeCell ref="C65:C66"/>
    <mergeCell ref="D65:D66"/>
    <mergeCell ref="E65:F65"/>
    <mergeCell ref="G65:H65"/>
    <mergeCell ref="J65:J66"/>
    <mergeCell ref="A59:I59"/>
    <mergeCell ref="A60:J60"/>
    <mergeCell ref="A61:J61"/>
    <mergeCell ref="F62:J62"/>
    <mergeCell ref="A63:B63"/>
    <mergeCell ref="F63:J63"/>
    <mergeCell ref="G40:H40"/>
    <mergeCell ref="H48:J48"/>
    <mergeCell ref="H49:J49"/>
    <mergeCell ref="H50:J50"/>
    <mergeCell ref="I57:J57"/>
    <mergeCell ref="A58:J58"/>
    <mergeCell ref="I36:J36"/>
    <mergeCell ref="A37:A38"/>
    <mergeCell ref="B37:B38"/>
    <mergeCell ref="C37:C38"/>
    <mergeCell ref="D37:D38"/>
    <mergeCell ref="E37:F37"/>
    <mergeCell ref="G37:H37"/>
    <mergeCell ref="J37:J38"/>
    <mergeCell ref="A31:I31"/>
    <mergeCell ref="A32:J32"/>
    <mergeCell ref="A33:J33"/>
    <mergeCell ref="F34:J34"/>
    <mergeCell ref="A35:B35"/>
    <mergeCell ref="F35:J35"/>
    <mergeCell ref="G14:H14"/>
    <mergeCell ref="H26:J26"/>
    <mergeCell ref="H27:J27"/>
    <mergeCell ref="H28:J28"/>
    <mergeCell ref="I29:J29"/>
    <mergeCell ref="A30:J30"/>
    <mergeCell ref="A7:B7"/>
    <mergeCell ref="I7:J7"/>
    <mergeCell ref="A8:A9"/>
    <mergeCell ref="B8:B9"/>
    <mergeCell ref="C8:C9"/>
    <mergeCell ref="D8:D9"/>
    <mergeCell ref="E8:F8"/>
    <mergeCell ref="G8:H8"/>
    <mergeCell ref="J8:J9"/>
    <mergeCell ref="I1:J1"/>
    <mergeCell ref="A2:J2"/>
    <mergeCell ref="A3:I3"/>
    <mergeCell ref="A4:J4"/>
    <mergeCell ref="A5:J5"/>
    <mergeCell ref="F6:J6"/>
  </mergeCells>
  <printOptions horizontalCentered="1"/>
  <pageMargins left="0" right="0" top="0" bottom="0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showWhiteSpace="0" view="pageLayout" topLeftCell="A55" zoomScale="130" zoomScalePageLayoutView="130" workbookViewId="0">
      <selection activeCell="G56" sqref="G56"/>
    </sheetView>
  </sheetViews>
  <sheetFormatPr defaultColWidth="103.875" defaultRowHeight="20.85" customHeight="1" x14ac:dyDescent="0.35"/>
  <cols>
    <col min="1" max="1" width="5.875" style="87" customWidth="1"/>
    <col min="2" max="2" width="53.625" style="87" customWidth="1"/>
    <col min="3" max="3" width="5.75" style="87" customWidth="1"/>
    <col min="4" max="4" width="5.25" style="87" customWidth="1"/>
    <col min="5" max="8" width="11.375" style="87" customWidth="1"/>
    <col min="9" max="9" width="12.625" style="87" customWidth="1"/>
    <col min="10" max="10" width="7.25" style="87" customWidth="1"/>
    <col min="11" max="16384" width="103.875" style="87"/>
  </cols>
  <sheetData>
    <row r="1" spans="1:10" ht="20.85" customHeight="1" x14ac:dyDescent="0.35">
      <c r="I1" s="78" t="s">
        <v>64</v>
      </c>
      <c r="J1" s="78"/>
    </row>
    <row r="2" spans="1:10" ht="20.85" customHeight="1" x14ac:dyDescent="0.35">
      <c r="A2" s="88" t="s">
        <v>65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0.85" customHeight="1" x14ac:dyDescent="0.35">
      <c r="A3" s="89" t="s">
        <v>66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20.85" customHeight="1" x14ac:dyDescent="0.35">
      <c r="A4" s="89" t="s">
        <v>67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20.85" customHeight="1" x14ac:dyDescent="0.35">
      <c r="A5" s="90" t="s">
        <v>68</v>
      </c>
      <c r="B5" s="90"/>
      <c r="C5" s="90"/>
      <c r="D5" s="90"/>
      <c r="E5" s="90"/>
      <c r="F5" s="90"/>
      <c r="G5" s="90"/>
      <c r="H5" s="90"/>
      <c r="I5" s="90"/>
      <c r="J5" s="90"/>
    </row>
    <row r="6" spans="1:10" ht="20.85" customHeight="1" thickBot="1" x14ac:dyDescent="0.4">
      <c r="A6" s="91"/>
      <c r="B6" s="91"/>
      <c r="C6" s="91"/>
      <c r="D6" s="91"/>
      <c r="E6" s="91"/>
      <c r="F6" s="91"/>
      <c r="G6" s="91"/>
      <c r="H6" s="91"/>
      <c r="I6" s="60" t="s">
        <v>8</v>
      </c>
      <c r="J6" s="60"/>
    </row>
    <row r="7" spans="1:10" ht="20.85" customHeight="1" thickTop="1" x14ac:dyDescent="0.35">
      <c r="A7" s="66" t="s">
        <v>0</v>
      </c>
      <c r="B7" s="66" t="s">
        <v>1</v>
      </c>
      <c r="C7" s="66" t="s">
        <v>2</v>
      </c>
      <c r="D7" s="66" t="s">
        <v>3</v>
      </c>
      <c r="E7" s="64" t="s">
        <v>10</v>
      </c>
      <c r="F7" s="65"/>
      <c r="G7" s="64" t="s">
        <v>4</v>
      </c>
      <c r="H7" s="65"/>
      <c r="I7" s="22" t="s">
        <v>16</v>
      </c>
      <c r="J7" s="66" t="s">
        <v>11</v>
      </c>
    </row>
    <row r="8" spans="1:10" ht="20.85" customHeight="1" thickBot="1" x14ac:dyDescent="0.4">
      <c r="A8" s="67"/>
      <c r="B8" s="67"/>
      <c r="C8" s="67"/>
      <c r="D8" s="67"/>
      <c r="E8" s="23" t="s">
        <v>5</v>
      </c>
      <c r="F8" s="24" t="s">
        <v>6</v>
      </c>
      <c r="G8" s="24" t="s">
        <v>5</v>
      </c>
      <c r="H8" s="25" t="s">
        <v>6</v>
      </c>
      <c r="I8" s="25" t="s">
        <v>15</v>
      </c>
      <c r="J8" s="67"/>
    </row>
    <row r="9" spans="1:10" ht="20.85" customHeight="1" thickTop="1" x14ac:dyDescent="0.35">
      <c r="A9" s="5" t="s">
        <v>20</v>
      </c>
      <c r="B9" s="7" t="s">
        <v>38</v>
      </c>
      <c r="C9" s="2"/>
      <c r="D9" s="1"/>
      <c r="E9" s="38"/>
      <c r="F9" s="31"/>
      <c r="G9" s="38"/>
      <c r="H9" s="38"/>
      <c r="I9" s="31"/>
      <c r="J9" s="92"/>
    </row>
    <row r="10" spans="1:10" ht="20.85" customHeight="1" x14ac:dyDescent="0.35">
      <c r="A10" s="1">
        <v>1</v>
      </c>
      <c r="B10" s="9" t="s">
        <v>39</v>
      </c>
      <c r="C10" s="2">
        <v>810</v>
      </c>
      <c r="D10" s="1" t="s">
        <v>40</v>
      </c>
      <c r="E10" s="38"/>
      <c r="F10" s="31"/>
      <c r="G10" s="38"/>
      <c r="H10" s="38"/>
      <c r="I10" s="31"/>
      <c r="J10" s="92"/>
    </row>
    <row r="11" spans="1:10" ht="20.85" customHeight="1" x14ac:dyDescent="0.35">
      <c r="A11" s="1">
        <v>2</v>
      </c>
      <c r="B11" s="93" t="s">
        <v>41</v>
      </c>
      <c r="C11" s="2">
        <v>4</v>
      </c>
      <c r="D11" s="1" t="s">
        <v>42</v>
      </c>
      <c r="E11" s="38"/>
      <c r="F11" s="31"/>
      <c r="G11" s="38"/>
      <c r="H11" s="38"/>
      <c r="I11" s="31"/>
      <c r="J11" s="92"/>
    </row>
    <row r="12" spans="1:10" ht="20.85" customHeight="1" x14ac:dyDescent="0.35">
      <c r="A12" s="1">
        <v>3</v>
      </c>
      <c r="B12" s="9" t="s">
        <v>43</v>
      </c>
      <c r="C12" s="2">
        <v>130</v>
      </c>
      <c r="D12" s="1" t="s">
        <v>44</v>
      </c>
      <c r="E12" s="38"/>
      <c r="F12" s="31"/>
      <c r="G12" s="38"/>
      <c r="H12" s="38"/>
      <c r="I12" s="31"/>
      <c r="J12" s="92"/>
    </row>
    <row r="13" spans="1:10" ht="20.85" customHeight="1" x14ac:dyDescent="0.35">
      <c r="A13" s="1">
        <v>4</v>
      </c>
      <c r="B13" s="9" t="s">
        <v>45</v>
      </c>
      <c r="C13" s="2">
        <v>1</v>
      </c>
      <c r="D13" s="1" t="s">
        <v>30</v>
      </c>
      <c r="E13" s="38"/>
      <c r="F13" s="31"/>
      <c r="G13" s="38"/>
      <c r="H13" s="38"/>
      <c r="I13" s="31"/>
      <c r="J13" s="92"/>
    </row>
    <row r="14" spans="1:10" ht="20.85" customHeight="1" x14ac:dyDescent="0.35">
      <c r="A14" s="1">
        <v>5</v>
      </c>
      <c r="B14" s="93" t="s">
        <v>46</v>
      </c>
      <c r="C14" s="2">
        <v>745</v>
      </c>
      <c r="D14" s="1" t="s">
        <v>44</v>
      </c>
      <c r="E14" s="38"/>
      <c r="F14" s="31"/>
      <c r="G14" s="38"/>
      <c r="H14" s="38"/>
      <c r="I14" s="31"/>
      <c r="J14" s="92"/>
    </row>
    <row r="15" spans="1:10" ht="20.85" customHeight="1" x14ac:dyDescent="0.35">
      <c r="A15" s="1"/>
      <c r="B15" s="93" t="s">
        <v>47</v>
      </c>
      <c r="C15" s="2"/>
      <c r="D15" s="1"/>
      <c r="E15" s="38"/>
      <c r="F15" s="31"/>
      <c r="G15" s="38"/>
      <c r="H15" s="38"/>
      <c r="I15" s="31"/>
      <c r="J15" s="92"/>
    </row>
    <row r="16" spans="1:10" ht="20.85" customHeight="1" x14ac:dyDescent="0.35">
      <c r="A16" s="1"/>
      <c r="B16" s="9" t="s">
        <v>48</v>
      </c>
      <c r="C16" s="2"/>
      <c r="D16" s="1"/>
      <c r="E16" s="38"/>
      <c r="F16" s="31"/>
      <c r="G16" s="38"/>
      <c r="H16" s="38"/>
      <c r="I16" s="31"/>
      <c r="J16" s="92"/>
    </row>
    <row r="17" spans="1:10" ht="20.85" customHeight="1" x14ac:dyDescent="0.35">
      <c r="A17" s="1">
        <v>6</v>
      </c>
      <c r="B17" s="9" t="s">
        <v>49</v>
      </c>
      <c r="C17" s="2">
        <v>44</v>
      </c>
      <c r="D17" s="1" t="s">
        <v>44</v>
      </c>
      <c r="E17" s="38"/>
      <c r="F17" s="31"/>
      <c r="G17" s="38"/>
      <c r="H17" s="38"/>
      <c r="I17" s="31"/>
      <c r="J17" s="92"/>
    </row>
    <row r="18" spans="1:10" ht="20.85" customHeight="1" x14ac:dyDescent="0.35">
      <c r="A18" s="1">
        <v>7</v>
      </c>
      <c r="B18" s="9" t="s">
        <v>50</v>
      </c>
      <c r="C18" s="2">
        <v>38</v>
      </c>
      <c r="D18" s="1" t="s">
        <v>44</v>
      </c>
      <c r="E18" s="38"/>
      <c r="F18" s="31"/>
      <c r="G18" s="38"/>
      <c r="H18" s="38"/>
      <c r="I18" s="31"/>
      <c r="J18" s="92"/>
    </row>
    <row r="19" spans="1:10" ht="20.85" customHeight="1" x14ac:dyDescent="0.35">
      <c r="A19" s="1">
        <v>8</v>
      </c>
      <c r="B19" s="9" t="s">
        <v>51</v>
      </c>
      <c r="C19" s="2">
        <v>93</v>
      </c>
      <c r="D19" s="1" t="s">
        <v>44</v>
      </c>
      <c r="E19" s="38"/>
      <c r="F19" s="31"/>
      <c r="G19" s="38"/>
      <c r="H19" s="38"/>
      <c r="I19" s="31"/>
      <c r="J19" s="92"/>
    </row>
    <row r="20" spans="1:10" ht="20.85" customHeight="1" x14ac:dyDescent="0.35">
      <c r="A20" s="1">
        <v>9</v>
      </c>
      <c r="B20" s="9" t="s">
        <v>52</v>
      </c>
      <c r="C20" s="2">
        <v>130</v>
      </c>
      <c r="D20" s="1" t="s">
        <v>44</v>
      </c>
      <c r="E20" s="38"/>
      <c r="F20" s="31"/>
      <c r="G20" s="38"/>
      <c r="H20" s="38"/>
      <c r="I20" s="31"/>
      <c r="J20" s="92"/>
    </row>
    <row r="21" spans="1:10" ht="20.85" customHeight="1" x14ac:dyDescent="0.35">
      <c r="A21" s="1"/>
      <c r="B21" s="9" t="s">
        <v>54</v>
      </c>
      <c r="C21" s="2"/>
      <c r="D21" s="1"/>
      <c r="E21" s="38"/>
      <c r="F21" s="31"/>
      <c r="G21" s="38"/>
      <c r="H21" s="38"/>
      <c r="I21" s="31"/>
      <c r="J21" s="92"/>
    </row>
    <row r="22" spans="1:10" ht="20.85" customHeight="1" x14ac:dyDescent="0.35">
      <c r="A22" s="1">
        <v>10</v>
      </c>
      <c r="B22" s="9" t="s">
        <v>55</v>
      </c>
      <c r="C22" s="2">
        <v>6</v>
      </c>
      <c r="D22" s="1" t="s">
        <v>22</v>
      </c>
      <c r="E22" s="38"/>
      <c r="F22" s="31"/>
      <c r="G22" s="38"/>
      <c r="H22" s="38"/>
      <c r="I22" s="31"/>
      <c r="J22" s="92"/>
    </row>
    <row r="23" spans="1:10" ht="20.85" customHeight="1" x14ac:dyDescent="0.35">
      <c r="A23" s="1">
        <v>11</v>
      </c>
      <c r="B23" s="9" t="s">
        <v>56</v>
      </c>
      <c r="C23" s="2">
        <v>6</v>
      </c>
      <c r="D23" s="1" t="s">
        <v>22</v>
      </c>
      <c r="E23" s="38"/>
      <c r="F23" s="31"/>
      <c r="G23" s="38"/>
      <c r="H23" s="38"/>
      <c r="I23" s="31"/>
      <c r="J23" s="92"/>
    </row>
    <row r="24" spans="1:10" ht="20.85" customHeight="1" x14ac:dyDescent="0.35">
      <c r="A24" s="1"/>
      <c r="B24" s="5" t="s">
        <v>14</v>
      </c>
      <c r="C24" s="2"/>
      <c r="D24" s="1"/>
      <c r="E24" s="38"/>
      <c r="F24" s="31"/>
      <c r="G24" s="38"/>
      <c r="H24" s="38"/>
      <c r="I24" s="31"/>
      <c r="J24" s="92"/>
    </row>
    <row r="25" spans="1:10" ht="29.25" customHeight="1" x14ac:dyDescent="0.35">
      <c r="A25" s="94"/>
      <c r="B25" s="95"/>
      <c r="C25" s="13"/>
      <c r="D25" s="13"/>
      <c r="E25" s="56"/>
      <c r="F25" s="14"/>
      <c r="G25" s="56"/>
      <c r="H25" s="96" t="s">
        <v>69</v>
      </c>
      <c r="I25" s="96"/>
      <c r="J25" s="96"/>
    </row>
    <row r="26" spans="1:10" ht="20.85" customHeight="1" x14ac:dyDescent="0.35">
      <c r="A26" s="94"/>
      <c r="B26" s="58"/>
      <c r="C26" s="13"/>
      <c r="D26" s="13"/>
      <c r="E26" s="56"/>
      <c r="F26" s="14"/>
      <c r="G26" s="56"/>
      <c r="H26" s="73" t="s">
        <v>70</v>
      </c>
      <c r="I26" s="73"/>
      <c r="J26" s="73"/>
    </row>
    <row r="27" spans="1:10" ht="20.85" customHeight="1" x14ac:dyDescent="0.35">
      <c r="A27" s="94"/>
      <c r="B27" s="58"/>
      <c r="C27" s="13"/>
      <c r="D27" s="13"/>
      <c r="E27" s="56"/>
      <c r="F27" s="14"/>
      <c r="G27" s="56"/>
      <c r="H27" s="73" t="s">
        <v>71</v>
      </c>
      <c r="I27" s="73"/>
      <c r="J27" s="73"/>
    </row>
    <row r="28" spans="1:10" ht="20.85" customHeight="1" x14ac:dyDescent="0.35">
      <c r="I28" s="78" t="s">
        <v>72</v>
      </c>
      <c r="J28" s="78"/>
    </row>
    <row r="29" spans="1:10" ht="20.85" customHeight="1" thickBot="1" x14ac:dyDescent="0.4">
      <c r="A29" s="91"/>
      <c r="B29" s="91"/>
      <c r="C29" s="91"/>
      <c r="D29" s="91"/>
      <c r="E29" s="91"/>
      <c r="F29" s="91"/>
      <c r="G29" s="91"/>
      <c r="H29" s="91"/>
      <c r="I29" s="60" t="s">
        <v>8</v>
      </c>
      <c r="J29" s="60"/>
    </row>
    <row r="30" spans="1:10" ht="20.85" customHeight="1" thickTop="1" x14ac:dyDescent="0.35">
      <c r="A30" s="66" t="s">
        <v>0</v>
      </c>
      <c r="B30" s="66" t="s">
        <v>1</v>
      </c>
      <c r="C30" s="66" t="s">
        <v>2</v>
      </c>
      <c r="D30" s="66" t="s">
        <v>3</v>
      </c>
      <c r="E30" s="64" t="s">
        <v>10</v>
      </c>
      <c r="F30" s="65"/>
      <c r="G30" s="64" t="s">
        <v>4</v>
      </c>
      <c r="H30" s="65"/>
      <c r="I30" s="22" t="s">
        <v>16</v>
      </c>
      <c r="J30" s="66" t="s">
        <v>11</v>
      </c>
    </row>
    <row r="31" spans="1:10" ht="20.85" customHeight="1" thickBot="1" x14ac:dyDescent="0.4">
      <c r="A31" s="67"/>
      <c r="B31" s="67"/>
      <c r="C31" s="67"/>
      <c r="D31" s="67"/>
      <c r="E31" s="23" t="s">
        <v>5</v>
      </c>
      <c r="F31" s="24" t="s">
        <v>6</v>
      </c>
      <c r="G31" s="24" t="s">
        <v>5</v>
      </c>
      <c r="H31" s="25" t="s">
        <v>6</v>
      </c>
      <c r="I31" s="25" t="s">
        <v>15</v>
      </c>
      <c r="J31" s="67"/>
    </row>
    <row r="32" spans="1:10" ht="20.85" customHeight="1" thickTop="1" x14ac:dyDescent="0.35">
      <c r="A32" s="5" t="s">
        <v>21</v>
      </c>
      <c r="B32" s="7" t="s">
        <v>23</v>
      </c>
      <c r="C32" s="2"/>
      <c r="D32" s="1"/>
      <c r="E32" s="38"/>
      <c r="F32" s="31"/>
      <c r="G32" s="38"/>
      <c r="H32" s="38"/>
      <c r="I32" s="31"/>
      <c r="J32" s="92"/>
    </row>
    <row r="33" spans="1:10" ht="20.85" customHeight="1" x14ac:dyDescent="0.35">
      <c r="A33" s="1">
        <v>1</v>
      </c>
      <c r="B33" s="9" t="s">
        <v>57</v>
      </c>
      <c r="C33" s="2">
        <v>4</v>
      </c>
      <c r="D33" s="1" t="s">
        <v>22</v>
      </c>
      <c r="E33" s="38"/>
      <c r="F33" s="31"/>
      <c r="G33" s="38"/>
      <c r="H33" s="38"/>
      <c r="I33" s="31"/>
      <c r="J33" s="92"/>
    </row>
    <row r="34" spans="1:10" ht="20.85" customHeight="1" x14ac:dyDescent="0.35">
      <c r="A34" s="1">
        <v>2</v>
      </c>
      <c r="B34" s="9" t="s">
        <v>58</v>
      </c>
      <c r="C34" s="2">
        <v>1</v>
      </c>
      <c r="D34" s="1" t="s">
        <v>30</v>
      </c>
      <c r="E34" s="38"/>
      <c r="F34" s="31"/>
      <c r="G34" s="38"/>
      <c r="H34" s="38"/>
      <c r="I34" s="31"/>
      <c r="J34" s="92"/>
    </row>
    <row r="35" spans="1:10" ht="20.85" customHeight="1" x14ac:dyDescent="0.35">
      <c r="A35" s="29"/>
      <c r="B35" s="26" t="s">
        <v>14</v>
      </c>
      <c r="C35" s="28"/>
      <c r="D35" s="28"/>
      <c r="E35" s="38"/>
      <c r="F35" s="31"/>
      <c r="G35" s="38"/>
      <c r="H35" s="38"/>
      <c r="I35" s="31"/>
      <c r="J35" s="92"/>
    </row>
    <row r="36" spans="1:10" ht="20.85" customHeight="1" x14ac:dyDescent="0.35">
      <c r="A36" s="97"/>
      <c r="B36" s="46" t="s">
        <v>13</v>
      </c>
      <c r="C36" s="98"/>
      <c r="D36" s="98"/>
      <c r="E36" s="99"/>
      <c r="F36" s="100"/>
      <c r="G36" s="99"/>
      <c r="H36" s="99"/>
      <c r="I36" s="100"/>
      <c r="J36" s="101"/>
    </row>
    <row r="37" spans="1:10" ht="20.85" customHeight="1" x14ac:dyDescent="0.35">
      <c r="A37" s="102"/>
      <c r="B37" s="103" t="s">
        <v>62</v>
      </c>
      <c r="C37" s="104"/>
      <c r="D37" s="104"/>
      <c r="E37" s="38"/>
      <c r="F37" s="31"/>
      <c r="G37" s="38"/>
      <c r="H37" s="38"/>
      <c r="I37" s="31"/>
      <c r="J37" s="92"/>
    </row>
    <row r="38" spans="1:10" ht="20.85" customHeight="1" x14ac:dyDescent="0.35">
      <c r="A38" s="102"/>
      <c r="B38" s="105" t="s">
        <v>63</v>
      </c>
      <c r="C38" s="104"/>
      <c r="D38" s="104"/>
      <c r="E38" s="38"/>
      <c r="F38" s="31"/>
      <c r="G38" s="38"/>
      <c r="H38" s="38"/>
      <c r="I38" s="31"/>
      <c r="J38" s="92"/>
    </row>
    <row r="39" spans="1:10" ht="20.85" customHeight="1" x14ac:dyDescent="0.35">
      <c r="A39" s="102"/>
      <c r="B39" s="106" t="s">
        <v>14</v>
      </c>
      <c r="C39" s="104"/>
      <c r="D39" s="104"/>
      <c r="E39" s="38"/>
      <c r="F39" s="31"/>
      <c r="G39" s="38"/>
      <c r="H39" s="38"/>
      <c r="I39" s="31"/>
      <c r="J39" s="92"/>
    </row>
    <row r="40" spans="1:10" ht="20.85" customHeight="1" x14ac:dyDescent="0.35">
      <c r="A40" s="102"/>
      <c r="B40" s="93" t="s">
        <v>73</v>
      </c>
      <c r="C40" s="104"/>
      <c r="D40" s="104"/>
      <c r="E40" s="38"/>
      <c r="F40" s="31"/>
      <c r="G40" s="38"/>
      <c r="H40" s="38"/>
      <c r="I40" s="31"/>
      <c r="J40" s="92"/>
    </row>
    <row r="41" spans="1:10" ht="20.85" customHeight="1" x14ac:dyDescent="0.35">
      <c r="A41" s="102"/>
      <c r="B41" s="5" t="s">
        <v>14</v>
      </c>
      <c r="C41" s="102"/>
      <c r="D41" s="102"/>
      <c r="E41" s="38"/>
      <c r="F41" s="31"/>
      <c r="G41" s="38"/>
      <c r="H41" s="38"/>
      <c r="I41" s="31"/>
      <c r="J41" s="92"/>
    </row>
    <row r="42" spans="1:10" ht="20.85" customHeight="1" x14ac:dyDescent="0.35">
      <c r="A42" s="107"/>
      <c r="B42" s="58"/>
      <c r="C42" s="107"/>
      <c r="D42" s="107"/>
      <c r="E42" s="56"/>
      <c r="F42" s="14"/>
      <c r="G42" s="56"/>
      <c r="H42" s="56"/>
      <c r="I42" s="14"/>
      <c r="J42" s="108"/>
    </row>
    <row r="43" spans="1:10" ht="20.85" customHeight="1" x14ac:dyDescent="0.35">
      <c r="B43" s="69" t="s">
        <v>74</v>
      </c>
      <c r="C43" s="69"/>
      <c r="D43" s="69"/>
      <c r="E43" s="69" t="s">
        <v>75</v>
      </c>
      <c r="F43" s="69"/>
      <c r="G43" s="69"/>
    </row>
    <row r="44" spans="1:10" ht="20.85" customHeight="1" x14ac:dyDescent="0.35">
      <c r="A44" s="109"/>
      <c r="B44" s="110" t="s">
        <v>76</v>
      </c>
      <c r="C44" s="110"/>
      <c r="D44" s="110"/>
      <c r="E44" s="69" t="s">
        <v>75</v>
      </c>
      <c r="F44" s="69"/>
      <c r="G44" s="69"/>
      <c r="H44" s="109"/>
      <c r="I44" s="109"/>
      <c r="J44" s="109"/>
    </row>
    <row r="45" spans="1:10" ht="20.85" customHeight="1" x14ac:dyDescent="0.35">
      <c r="A45" s="109"/>
      <c r="B45" s="110" t="s">
        <v>77</v>
      </c>
      <c r="C45" s="110"/>
      <c r="D45" s="110"/>
      <c r="E45" s="69" t="s">
        <v>75</v>
      </c>
      <c r="F45" s="69"/>
      <c r="G45" s="69"/>
      <c r="H45" s="109"/>
      <c r="I45" s="109"/>
      <c r="J45" s="109"/>
    </row>
    <row r="46" spans="1:10" ht="20.85" customHeight="1" x14ac:dyDescent="0.35">
      <c r="A46" s="109"/>
      <c r="B46" s="110" t="s">
        <v>78</v>
      </c>
      <c r="C46" s="110"/>
      <c r="D46" s="110"/>
      <c r="E46" s="69" t="s">
        <v>75</v>
      </c>
      <c r="F46" s="69"/>
      <c r="G46" s="69"/>
      <c r="H46" s="109"/>
      <c r="I46" s="109"/>
      <c r="J46" s="109"/>
    </row>
    <row r="47" spans="1:10" ht="20.85" customHeight="1" x14ac:dyDescent="0.35">
      <c r="A47" s="109"/>
      <c r="B47" s="110" t="s">
        <v>79</v>
      </c>
      <c r="C47" s="110"/>
      <c r="D47" s="110"/>
      <c r="E47" s="69" t="s">
        <v>75</v>
      </c>
      <c r="F47" s="69"/>
      <c r="G47" s="69"/>
      <c r="H47" s="109"/>
      <c r="I47" s="109"/>
      <c r="J47" s="109"/>
    </row>
    <row r="48" spans="1:10" ht="20.85" customHeight="1" x14ac:dyDescent="0.35">
      <c r="A48" s="111"/>
      <c r="B48" s="110" t="s">
        <v>80</v>
      </c>
      <c r="C48" s="110"/>
      <c r="D48" s="110"/>
      <c r="E48" s="69" t="s">
        <v>75</v>
      </c>
      <c r="F48" s="69"/>
      <c r="G48" s="69"/>
      <c r="H48" s="111"/>
      <c r="I48" s="111"/>
      <c r="J48" s="111"/>
    </row>
    <row r="49" spans="1:10" ht="20.85" customHeight="1" x14ac:dyDescent="0.35">
      <c r="A49" s="111"/>
      <c r="B49" s="110" t="s">
        <v>81</v>
      </c>
      <c r="C49" s="110"/>
      <c r="D49" s="110"/>
      <c r="E49" s="69" t="s">
        <v>75</v>
      </c>
      <c r="F49" s="69"/>
      <c r="G49" s="69"/>
      <c r="H49" s="111"/>
      <c r="I49" s="111"/>
      <c r="J49" s="111"/>
    </row>
    <row r="50" spans="1:10" ht="20.85" customHeight="1" x14ac:dyDescent="0.35">
      <c r="A50" s="109"/>
      <c r="B50" s="112" t="s">
        <v>82</v>
      </c>
      <c r="C50" s="112"/>
      <c r="D50" s="112"/>
      <c r="E50" s="112"/>
      <c r="F50" s="112"/>
      <c r="G50" s="112"/>
      <c r="H50" s="109"/>
      <c r="I50" s="109"/>
      <c r="J50" s="109"/>
    </row>
    <row r="51" spans="1:10" ht="20.85" customHeight="1" x14ac:dyDescent="0.35">
      <c r="A51" s="109"/>
      <c r="B51" s="113"/>
      <c r="C51" s="113"/>
      <c r="D51" s="113"/>
      <c r="E51" s="113"/>
      <c r="F51" s="113"/>
      <c r="G51" s="113"/>
      <c r="H51" s="109"/>
      <c r="I51" s="109"/>
      <c r="J51" s="109"/>
    </row>
    <row r="52" spans="1:10" ht="20.85" customHeight="1" x14ac:dyDescent="0.35">
      <c r="A52" s="109"/>
      <c r="B52" s="113"/>
      <c r="C52" s="113"/>
      <c r="D52" s="113"/>
      <c r="E52" s="113"/>
      <c r="F52" s="113"/>
      <c r="G52" s="113"/>
      <c r="H52" s="96" t="s">
        <v>69</v>
      </c>
      <c r="I52" s="96"/>
      <c r="J52" s="96"/>
    </row>
    <row r="53" spans="1:10" ht="20.85" customHeight="1" x14ac:dyDescent="0.35">
      <c r="A53" s="109"/>
      <c r="B53" s="113"/>
      <c r="C53" s="113"/>
      <c r="D53" s="113"/>
      <c r="E53" s="113"/>
      <c r="F53" s="113"/>
      <c r="G53" s="113"/>
      <c r="H53" s="73" t="s">
        <v>70</v>
      </c>
      <c r="I53" s="73"/>
      <c r="J53" s="73"/>
    </row>
    <row r="54" spans="1:10" ht="20.85" customHeight="1" x14ac:dyDescent="0.35">
      <c r="A54" s="109"/>
      <c r="B54" s="113"/>
      <c r="C54" s="113"/>
      <c r="D54" s="113"/>
      <c r="E54" s="113"/>
      <c r="F54" s="113"/>
      <c r="G54" s="113"/>
      <c r="H54" s="73" t="s">
        <v>71</v>
      </c>
      <c r="I54" s="73"/>
      <c r="J54" s="73"/>
    </row>
    <row r="55" spans="1:10" ht="20.85" customHeight="1" x14ac:dyDescent="0.35">
      <c r="A55" s="109"/>
      <c r="B55" s="113"/>
      <c r="C55" s="113"/>
      <c r="D55" s="113"/>
      <c r="E55" s="113"/>
      <c r="F55" s="113"/>
      <c r="G55" s="113"/>
      <c r="H55" s="109"/>
      <c r="I55" s="78" t="s">
        <v>83</v>
      </c>
      <c r="J55" s="78"/>
    </row>
    <row r="56" spans="1:10" ht="20.85" customHeight="1" x14ac:dyDescent="0.35">
      <c r="A56" s="109"/>
      <c r="B56" s="113"/>
      <c r="C56" s="113"/>
      <c r="D56" s="113"/>
      <c r="E56" s="113"/>
      <c r="F56" s="113"/>
      <c r="G56" s="113"/>
      <c r="H56" s="109"/>
      <c r="I56" s="109"/>
      <c r="J56" s="109"/>
    </row>
    <row r="57" spans="1:10" ht="20.85" customHeight="1" x14ac:dyDescent="0.35">
      <c r="A57" s="114" t="s">
        <v>84</v>
      </c>
      <c r="B57" s="114"/>
      <c r="C57" s="114"/>
      <c r="D57" s="114"/>
      <c r="E57" s="114"/>
      <c r="F57" s="114"/>
      <c r="G57" s="114"/>
      <c r="H57" s="114"/>
      <c r="I57" s="114"/>
      <c r="J57" s="114"/>
    </row>
    <row r="58" spans="1:10" ht="20.85" customHeight="1" x14ac:dyDescent="0.35">
      <c r="A58" s="115" t="s">
        <v>85</v>
      </c>
      <c r="B58" s="115"/>
      <c r="C58" s="115"/>
      <c r="D58" s="115"/>
      <c r="E58" s="115"/>
      <c r="F58" s="115"/>
      <c r="G58" s="115"/>
      <c r="H58" s="115"/>
      <c r="I58" s="115"/>
      <c r="J58" s="115"/>
    </row>
    <row r="59" spans="1:10" ht="20.85" customHeight="1" x14ac:dyDescent="0.35">
      <c r="A59" s="115" t="s">
        <v>86</v>
      </c>
      <c r="B59" s="115"/>
      <c r="C59" s="115"/>
      <c r="D59" s="115"/>
      <c r="E59" s="115"/>
      <c r="F59" s="115"/>
      <c r="G59" s="115"/>
      <c r="H59" s="115"/>
      <c r="I59" s="115"/>
      <c r="J59" s="115"/>
    </row>
    <row r="60" spans="1:10" ht="20.85" customHeight="1" x14ac:dyDescent="0.35">
      <c r="A60" s="116" t="s">
        <v>87</v>
      </c>
      <c r="B60" s="116"/>
      <c r="C60" s="116"/>
      <c r="D60" s="116"/>
      <c r="E60" s="116"/>
      <c r="F60" s="116"/>
      <c r="G60" s="116"/>
      <c r="H60" s="116"/>
      <c r="I60" s="116"/>
      <c r="J60" s="116"/>
    </row>
    <row r="61" spans="1:10" ht="20.85" customHeight="1" x14ac:dyDescent="0.35">
      <c r="A61" s="117" t="s">
        <v>88</v>
      </c>
      <c r="B61" s="117"/>
      <c r="C61" s="117"/>
      <c r="D61" s="117"/>
      <c r="E61" s="117"/>
      <c r="F61" s="117"/>
      <c r="G61" s="117"/>
      <c r="H61" s="117"/>
      <c r="I61" s="117"/>
      <c r="J61" s="117"/>
    </row>
    <row r="62" spans="1:10" ht="20.85" customHeight="1" x14ac:dyDescent="0.35">
      <c r="A62" s="116" t="s">
        <v>89</v>
      </c>
      <c r="B62" s="116"/>
      <c r="C62" s="116"/>
      <c r="D62" s="116"/>
      <c r="E62" s="116"/>
      <c r="F62" s="116"/>
      <c r="G62" s="116"/>
      <c r="H62" s="116"/>
      <c r="I62" s="116"/>
      <c r="J62" s="116"/>
    </row>
    <row r="63" spans="1:10" ht="20.85" customHeight="1" x14ac:dyDescent="0.35">
      <c r="A63" s="118"/>
      <c r="B63" s="118"/>
      <c r="C63" s="118"/>
      <c r="D63" s="118"/>
      <c r="E63" s="118"/>
      <c r="F63" s="118"/>
      <c r="G63" s="118"/>
      <c r="H63" s="118"/>
      <c r="I63" s="118"/>
      <c r="J63" s="118"/>
    </row>
    <row r="64" spans="1:10" ht="20.85" customHeight="1" x14ac:dyDescent="0.35">
      <c r="A64" s="118"/>
      <c r="B64" s="118"/>
      <c r="C64" s="118"/>
      <c r="D64" s="118"/>
      <c r="E64" s="118"/>
      <c r="F64" s="118"/>
      <c r="G64" s="118"/>
      <c r="H64" s="118"/>
      <c r="I64" s="118"/>
      <c r="J64" s="118"/>
    </row>
    <row r="65" spans="1:10" ht="20.85" customHeight="1" x14ac:dyDescent="0.35">
      <c r="A65" s="119"/>
      <c r="B65" s="119"/>
      <c r="C65" s="119"/>
      <c r="D65" s="119"/>
      <c r="E65" s="119"/>
      <c r="F65" s="119"/>
      <c r="G65" s="119"/>
      <c r="H65" s="96" t="s">
        <v>69</v>
      </c>
      <c r="I65" s="96"/>
      <c r="J65" s="96"/>
    </row>
    <row r="66" spans="1:10" ht="20.85" customHeight="1" x14ac:dyDescent="0.35">
      <c r="A66" s="58"/>
      <c r="B66" s="58"/>
      <c r="C66" s="58"/>
      <c r="D66" s="58"/>
      <c r="E66" s="58"/>
      <c r="F66" s="58"/>
      <c r="G66" s="58"/>
      <c r="H66" s="73" t="s">
        <v>70</v>
      </c>
      <c r="I66" s="73"/>
      <c r="J66" s="73"/>
    </row>
    <row r="67" spans="1:10" ht="20.85" customHeight="1" x14ac:dyDescent="0.35">
      <c r="A67" s="58"/>
      <c r="B67" s="58"/>
      <c r="C67" s="58"/>
      <c r="D67" s="58"/>
      <c r="E67" s="58"/>
      <c r="F67" s="58"/>
      <c r="G67" s="94"/>
      <c r="H67" s="73" t="s">
        <v>71</v>
      </c>
      <c r="I67" s="73"/>
      <c r="J67" s="73"/>
    </row>
    <row r="68" spans="1:10" ht="20.85" customHeight="1" x14ac:dyDescent="0.35">
      <c r="A68" s="120"/>
      <c r="B68" s="13"/>
      <c r="C68" s="13"/>
      <c r="D68" s="39"/>
      <c r="E68" s="14"/>
      <c r="F68" s="14"/>
      <c r="G68" s="14"/>
      <c r="H68" s="56"/>
      <c r="I68" s="56"/>
    </row>
    <row r="69" spans="1:10" ht="20.85" customHeight="1" x14ac:dyDescent="0.35">
      <c r="A69" s="120"/>
      <c r="B69" s="13"/>
      <c r="C69" s="13"/>
      <c r="D69" s="39"/>
      <c r="E69" s="14"/>
      <c r="F69" s="14"/>
      <c r="G69" s="14"/>
      <c r="H69" s="94"/>
      <c r="I69" s="94"/>
    </row>
    <row r="70" spans="1:10" ht="20.85" customHeight="1" x14ac:dyDescent="0.35">
      <c r="A70" s="120"/>
      <c r="B70" s="13"/>
      <c r="C70" s="13"/>
      <c r="D70" s="39"/>
      <c r="E70" s="14"/>
      <c r="F70" s="14"/>
      <c r="G70" s="96"/>
      <c r="H70" s="96"/>
      <c r="I70" s="96"/>
    </row>
  </sheetData>
  <mergeCells count="54">
    <mergeCell ref="H65:J65"/>
    <mergeCell ref="H66:J66"/>
    <mergeCell ref="H67:J67"/>
    <mergeCell ref="G70:I70"/>
    <mergeCell ref="H54:J54"/>
    <mergeCell ref="I55:J55"/>
    <mergeCell ref="A57:J57"/>
    <mergeCell ref="A59:J59"/>
    <mergeCell ref="A62:J62"/>
    <mergeCell ref="B49:D49"/>
    <mergeCell ref="E49:G49"/>
    <mergeCell ref="B50:G50"/>
    <mergeCell ref="H52:J52"/>
    <mergeCell ref="H53:J53"/>
    <mergeCell ref="B46:D46"/>
    <mergeCell ref="E46:G46"/>
    <mergeCell ref="B47:D47"/>
    <mergeCell ref="E47:G47"/>
    <mergeCell ref="B48:D48"/>
    <mergeCell ref="E48:G48"/>
    <mergeCell ref="J30:J31"/>
    <mergeCell ref="B43:D43"/>
    <mergeCell ref="E43:G43"/>
    <mergeCell ref="B44:D44"/>
    <mergeCell ref="E44:G44"/>
    <mergeCell ref="B30:B31"/>
    <mergeCell ref="C30:C31"/>
    <mergeCell ref="D30:D31"/>
    <mergeCell ref="E30:F30"/>
    <mergeCell ref="G30:H30"/>
    <mergeCell ref="A3:J3"/>
    <mergeCell ref="I6:J6"/>
    <mergeCell ref="A7:A8"/>
    <mergeCell ref="B7:B8"/>
    <mergeCell ref="C7:C8"/>
    <mergeCell ref="D7:D8"/>
    <mergeCell ref="E7:F7"/>
    <mergeCell ref="G7:H7"/>
    <mergeCell ref="J7:J8"/>
    <mergeCell ref="A60:J60"/>
    <mergeCell ref="B45:D45"/>
    <mergeCell ref="E45:G45"/>
    <mergeCell ref="H26:J26"/>
    <mergeCell ref="H27:J27"/>
    <mergeCell ref="H25:J25"/>
    <mergeCell ref="I28:J28"/>
    <mergeCell ref="A30:A31"/>
    <mergeCell ref="I1:J1"/>
    <mergeCell ref="A5:J5"/>
    <mergeCell ref="A2:J2"/>
    <mergeCell ref="A4:J4"/>
    <mergeCell ref="A58:J58"/>
    <mergeCell ref="I29:J29"/>
    <mergeCell ref="A61:J61"/>
  </mergeCells>
  <printOptions horizontalCentered="1"/>
  <pageMargins left="0" right="0" top="0" bottom="0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ประมาณราคา</vt:lpstr>
      <vt:lpstr>บัญชีรายการก่อสร้าง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Jittirat Rattanapakdee</cp:lastModifiedBy>
  <cp:lastPrinted>2026-04-23T08:08:22Z</cp:lastPrinted>
  <dcterms:created xsi:type="dcterms:W3CDTF">2018-05-24T04:37:44Z</dcterms:created>
  <dcterms:modified xsi:type="dcterms:W3CDTF">2026-05-21T03:54:28Z</dcterms:modified>
</cp:coreProperties>
</file>